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600" firstSheet="9" activeTab="11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'财拨2-1表-部门财拨收支总表'!$A$2:$L$23</definedName>
    <definedName name="_xlnm.Print_Area" localSheetId="4">'财拨2-2表-部门一般公共预算支出表'!$A$1:$G$13</definedName>
    <definedName name="_xlnm.Print_Area" localSheetId="9">'财拨2-7表-国资支出表'!$A$1:$H$20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<sst xmlns="http://schemas.openxmlformats.org/spreadsheetml/2006/main" count="485" uniqueCount="329">
  <si>
    <t>附件1-1</t>
  </si>
  <si>
    <t xml:space="preserve"> </t>
  </si>
  <si>
    <t>2021年北京市门头沟区纪委部门收支总体情况表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</si>
  <si>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</si>
  <si>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</si>
  <si>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</si>
  <si>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</si>
  <si>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</si>
  <si>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</si>
  <si>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</si>
  <si>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</si>
  <si>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</si>
  <si>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</si>
  <si>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</si>
  <si>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</si>
  <si>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</si>
  <si>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</si>
  <si>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</si>
  <si>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</si>
  <si>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2021年北京市门头沟区纪委部门收入总体情况表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</si>
  <si>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</si>
  <si>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</si>
  <si>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</si>
  <si>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</si>
  <si>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</si>
  <si>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</si>
  <si>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</si>
  <si>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</si>
  <si>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</si>
  <si>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</si>
  <si>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</si>
  <si>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2021年北京市门头沟区纪委部门支出总体情况表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</si>
  <si>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</si>
  <si>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</si>
  <si>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</si>
  <si>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</si>
  <si>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</si>
  <si>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</si>
  <si>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</si>
  <si>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</si>
  <si>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</si>
  <si>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</si>
  <si>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</si>
  <si>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</si>
  <si>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</si>
  <si>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</si>
  <si>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</si>
  <si>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</si>
  <si>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</si>
  <si>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</si>
  <si>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</si>
  <si>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</si>
  <si>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</si>
  <si>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</si>
  <si>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</si>
  <si>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</si>
  <si>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</si>
  <si>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</si>
  <si>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</si>
  <si>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</si>
  <si>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</si>
  <si>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</si>
  <si>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</si>
  <si>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r>
      <t>202</t>
    </r>
    <r>
      <rPr>
        <b/>
        <sz val="16"/>
        <color indexed="8"/>
        <rFont val="宋体"/>
        <family val="0"/>
      </rPr>
      <t>1年北京市门头沟区纪委部门财政拨款收支总体情况表</t>
    </r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</si>
  <si>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</si>
  <si>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</si>
  <si>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</si>
  <si>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</si>
  <si>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</si>
  <si>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</si>
  <si>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</si>
  <si>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</si>
  <si>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</si>
  <si>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</si>
  <si>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</si>
  <si>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</si>
  <si>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</si>
  <si>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</si>
  <si>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</si>
  <si>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</si>
  <si>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</si>
  <si>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t>财政拨款支出  合计</t>
  </si>
  <si>
    <t>其中：一般公共预算收入</t>
  </si>
  <si>
    <t>201</t>
  </si>
  <si>
    <t>11</t>
  </si>
  <si>
    <t>01</t>
  </si>
  <si>
    <t>行政运行</t>
  </si>
  <si>
    <t>02</t>
  </si>
  <si>
    <t>一般行政管理事务</t>
  </si>
  <si>
    <t>205</t>
  </si>
  <si>
    <t>08</t>
  </si>
  <si>
    <t>03</t>
  </si>
  <si>
    <t>培训支出</t>
  </si>
  <si>
    <t>208</t>
  </si>
  <si>
    <t>05</t>
  </si>
  <si>
    <t>行政单位离退休</t>
  </si>
  <si>
    <t xml:space="preserve">      政府性基金预算收入</t>
  </si>
  <si>
    <t xml:space="preserve">      国有资本经营预算收入</t>
  </si>
  <si>
    <t>附件2-2</t>
  </si>
  <si>
    <t>2021年北京市门头沟区纪委部门一般公共预算支出情况表（功能分类科目）</t>
  </si>
  <si>
    <t>合 计</t>
  </si>
  <si>
    <t>　11</t>
  </si>
  <si>
    <t>　　01</t>
  </si>
  <si>
    <t>　　　201</t>
  </si>
  <si>
    <t>　　　11</t>
  </si>
  <si>
    <t>　　　01</t>
  </si>
  <si>
    <t>　　02</t>
  </si>
  <si>
    <t>　　　02</t>
  </si>
  <si>
    <t>　08</t>
  </si>
  <si>
    <t>　　03</t>
  </si>
  <si>
    <t>　　　205</t>
  </si>
  <si>
    <t>　　　08</t>
  </si>
  <si>
    <t>　　　03</t>
  </si>
  <si>
    <t>　05</t>
  </si>
  <si>
    <t>　　　208</t>
  </si>
  <si>
    <t>　　　05</t>
  </si>
  <si>
    <r>
      <t>附件2-</t>
    </r>
    <r>
      <rPr>
        <sz val="10"/>
        <rFont val="宋体"/>
        <family val="0"/>
      </rPr>
      <t>3</t>
    </r>
  </si>
  <si>
    <r>
      <t>2021</t>
    </r>
    <r>
      <rPr>
        <b/>
        <sz val="16"/>
        <rFont val="宋体"/>
        <family val="0"/>
      </rPr>
      <t>年北京市门头沟区纪委部门一般公共预
算基本支出情况表（经济分类科目）</t>
    </r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</si>
  <si>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</si>
  <si>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</si>
  <si>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</si>
  <si>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</si>
  <si>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</si>
  <si>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</si>
  <si>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</si>
  <si>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</si>
  <si>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</si>
  <si>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</si>
  <si>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</si>
  <si>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</si>
  <si>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</si>
  <si>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</si>
  <si>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</si>
  <si>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</si>
  <si>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</si>
  <si>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</si>
  <si>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</si>
  <si>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</si>
  <si>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</si>
  <si>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</si>
  <si>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</si>
  <si>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</si>
  <si>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</si>
  <si>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</si>
  <si>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</si>
  <si>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</si>
  <si>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</si>
  <si>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</si>
  <si>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</si>
  <si>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</si>
  <si>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</si>
  <si>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</si>
  <si>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</si>
  <si>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</si>
  <si>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</si>
  <si>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</si>
  <si>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</si>
  <si>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</si>
  <si>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</si>
  <si>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</si>
  <si>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</si>
  <si>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</si>
  <si>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</si>
  <si>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</si>
  <si>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</si>
  <si>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</si>
  <si>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</si>
  <si>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</si>
  <si>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</si>
  <si>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</si>
  <si>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</si>
  <si>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</si>
  <si>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</si>
  <si>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</si>
  <si>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</si>
  <si>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</si>
  <si>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</si>
  <si>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</si>
  <si>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</si>
  <si>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</si>
  <si>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</si>
  <si>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</si>
  <si>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</si>
  <si>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</si>
  <si>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</si>
  <si>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</si>
  <si>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</si>
  <si>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r>
      <t>2021年北京市门头沟区</t>
    </r>
    <r>
      <rPr>
        <b/>
        <sz val="16"/>
        <rFont val="宋体"/>
        <family val="0"/>
      </rPr>
      <t>纪委</t>
    </r>
    <r>
      <rPr>
        <b/>
        <sz val="16"/>
        <rFont val="宋体"/>
        <family val="0"/>
      </rPr>
      <t>部门一般公共预算项目支出情况表（经济分类科目）</t>
    </r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</si>
  <si>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</si>
  <si>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</si>
  <si>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</si>
  <si>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</si>
  <si>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</si>
  <si>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</si>
  <si>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</si>
  <si>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</si>
  <si>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</si>
  <si>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</si>
  <si>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</si>
  <si>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</si>
  <si>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</si>
  <si>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</si>
  <si>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</si>
  <si>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</si>
  <si>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</si>
  <si>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</si>
  <si>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</si>
  <si>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</si>
  <si>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</si>
  <si>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</si>
  <si>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</si>
  <si>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</si>
  <si>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</si>
  <si>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</si>
  <si>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</si>
  <si>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</si>
  <si>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</si>
  <si>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</si>
  <si>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</si>
  <si>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</si>
  <si>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</si>
  <si>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</si>
  <si>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</si>
  <si>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</si>
  <si>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</si>
  <si>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</si>
  <si>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</si>
  <si>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</si>
  <si>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</si>
  <si>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</si>
  <si>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</si>
  <si>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</si>
  <si>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</si>
  <si>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</si>
  <si>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</si>
  <si>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</si>
  <si>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</si>
  <si>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</si>
  <si>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</si>
  <si>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</si>
  <si>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</si>
  <si>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</si>
  <si>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</si>
  <si>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</si>
  <si>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</si>
  <si>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</si>
  <si>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</si>
  <si>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</si>
  <si>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</si>
  <si>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</si>
  <si>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</si>
  <si>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</si>
  <si>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</si>
  <si>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</si>
  <si>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</si>
  <si>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</si>
  <si>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</si>
  <si>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</si>
  <si>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</si>
  <si>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</si>
  <si>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</si>
  <si>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</si>
  <si>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</si>
  <si>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</si>
  <si>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</si>
  <si>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</si>
  <si>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</si>
  <si>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</si>
  <si>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</si>
  <si>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</si>
  <si>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</si>
  <si>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</si>
  <si>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</si>
  <si>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</si>
  <si>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</si>
  <si>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</si>
  <si>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</si>
  <si>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</si>
  <si>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</si>
  <si>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</si>
  <si>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</si>
  <si>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</si>
  <si>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r>
      <t>2021</t>
    </r>
    <r>
      <rPr>
        <b/>
        <sz val="16"/>
        <rFont val="宋体"/>
        <family val="0"/>
      </rPr>
      <t>年北京市门头沟区纪委</t>
    </r>
    <r>
      <rPr>
        <b/>
        <sz val="16"/>
        <rFont val="宋体"/>
        <family val="0"/>
      </rPr>
      <t>部门“三公经费”财政拨款情况表</t>
    </r>
  </si>
  <si>
    <t>项目名称</t>
  </si>
  <si>
    <t>2021年</t>
  </si>
  <si>
    <t>2020年</t>
  </si>
  <si>
    <t>增减额</t>
  </si>
  <si>
    <t>合计</t>
  </si>
  <si>
    <t>因公出国（境）费用</t>
  </si>
  <si>
    <t>公务接待费</t>
  </si>
  <si>
    <t>公务用车购置费</t>
  </si>
  <si>
    <t>公务用车运行费</t>
  </si>
  <si>
    <t>附件2-6</t>
  </si>
  <si>
    <r>
      <t>2021</t>
    </r>
    <r>
      <rPr>
        <b/>
        <sz val="16"/>
        <color indexed="8"/>
        <rFont val="宋体"/>
        <family val="0"/>
      </rPr>
      <t>年北京市门头沟区纪委</t>
    </r>
    <r>
      <rPr>
        <b/>
        <sz val="16"/>
        <color indexed="8"/>
        <rFont val="宋体"/>
        <family val="0"/>
      </rPr>
      <t>部门政府性基金预算支出情况表</t>
    </r>
  </si>
  <si>
    <t>其中：区级财力支出</t>
  </si>
  <si>
    <t>市级专项转移支付支出</t>
  </si>
  <si>
    <t>附件2-7</t>
  </si>
  <si>
    <t>2021年北京市门头沟区纪委部门国有资本经营预算支出情况表</t>
  </si>
  <si>
    <t>附件2-8</t>
  </si>
  <si>
    <t>2021年北京市门头沟区纪委部门政府采购意向公开财政拨款明细表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</si>
  <si>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</si>
  <si>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</si>
  <si>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</si>
  <si>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</si>
  <si>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</si>
  <si>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</si>
  <si>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</si>
  <si>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</si>
  <si>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</si>
  <si>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</si>
  <si>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附件2-9</t>
  </si>
  <si>
    <t>2021年北京市门头沟区纪委部门政府购买服务财政拨款明细表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</si>
  <si>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</si>
  <si>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</si>
  <si>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</si>
  <si>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</si>
  <si>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</si>
  <si>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</si>
  <si>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r>
      <t>附件2-</t>
    </r>
    <r>
      <rPr>
        <sz val="10"/>
        <rFont val="宋体"/>
        <family val="0"/>
      </rPr>
      <t>10</t>
    </r>
  </si>
  <si>
    <r>
      <t>2021</t>
    </r>
    <r>
      <rPr>
        <b/>
        <sz val="16"/>
        <color indexed="8"/>
        <rFont val="宋体"/>
        <family val="0"/>
      </rPr>
      <t>年门头沟区纪委项目支出绩效目标目录</t>
    </r>
  </si>
  <si>
    <t>财政拨款金额</t>
  </si>
  <si>
    <t>办公设备购置项目</t>
  </si>
  <si>
    <t>纪委监委案件检查费</t>
  </si>
  <si>
    <t>反腐倡廉宣传教育经费</t>
  </si>
  <si>
    <t>业务培训经费</t>
  </si>
  <si>
    <t>纪检监察专网运维项目</t>
  </si>
  <si>
    <t>办案区改造质保金项目</t>
  </si>
  <si>
    <t>巡察工作经费项目</t>
  </si>
  <si>
    <t>第二办案区围栏项目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</si>
</sst>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_);[Red]\(#,##0\)"/>
    <numFmt numFmtId="181" formatCode="0_);[Red]\(0\)"/>
    <numFmt numFmtId="182" formatCode="#,##0.00_ "/>
    <numFmt numFmtId="183" formatCode="0.00_);[Red]\(0.00\)"/>
    <numFmt numFmtId="184" formatCode="0.0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5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7" fillId="2" borderId="0" applyNumberFormat="0" applyBorder="0" applyAlignment="0" applyProtection="0"/>
    <xf numFmtId="176" fontId="12" fillId="0" borderId="0" applyFont="0" applyFill="0" applyBorder="0" applyAlignment="0" applyProtection="0"/>
    <xf numFmtId="0" fontId="7" fillId="3" borderId="0" applyNumberFormat="0" applyBorder="0" applyAlignment="0" applyProtection="0"/>
    <xf numFmtId="178" fontId="12" fillId="0" borderId="0" applyFont="0" applyFill="0" applyBorder="0" applyAlignment="0" applyProtection="0"/>
    <xf numFmtId="0" fontId="7" fillId="4" borderId="0" applyNumberFormat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179" fontId="12" fillId="0" borderId="0" applyFont="0" applyFill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8" fillId="2" borderId="1" applyNumberFormat="0" applyAlignment="0" applyProtection="0"/>
    <xf numFmtId="0" fontId="7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7" fillId="7" borderId="0" applyNumberFormat="0" applyBorder="0" applyAlignment="0" applyProtection="0"/>
    <xf numFmtId="0" fontId="31" fillId="6" borderId="1" applyNumberFormat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2" applyNumberFormat="0" applyFill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4" applyNumberFormat="0" applyFill="0" applyAlignment="0" applyProtection="0"/>
    <xf numFmtId="0" fontId="2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2" fillId="15" borderId="7" applyNumberFormat="0" applyAlignment="0" applyProtection="0"/>
    <xf numFmtId="0" fontId="17" fillId="7" borderId="0" applyNumberFormat="0" applyBorder="0" applyAlignment="0" applyProtection="0"/>
    <xf numFmtId="0" fontId="21" fillId="5" borderId="0" applyNumberFormat="0" applyBorder="0" applyAlignment="0" applyProtection="0"/>
    <xf numFmtId="0" fontId="15" fillId="2" borderId="8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3" borderId="9" applyNumberFormat="0" applyFon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180" fontId="3" fillId="2" borderId="0" xfId="0" applyNumberFormat="1" applyFont="1" applyFill="1" applyBorder="1" applyAlignment="1" applyProtection="1">
      <alignment horizontal="center" vertical="center"/>
      <protection/>
    </xf>
    <xf numFmtId="180" fontId="4" fillId="2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3" fontId="4" fillId="2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81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vertical="center"/>
    </xf>
    <xf numFmtId="180" fontId="3" fillId="2" borderId="0" xfId="0" applyNumberFormat="1" applyFont="1" applyFill="1" applyAlignment="1" applyProtection="1">
      <alignment horizontal="center" vertical="center"/>
      <protection/>
    </xf>
    <xf numFmtId="181" fontId="7" fillId="2" borderId="10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181" fontId="8" fillId="2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9" fillId="2" borderId="10" xfId="0" applyNumberFormat="1" applyFont="1" applyFill="1" applyBorder="1" applyAlignment="1" applyProtection="1">
      <alignment horizontal="center" vertical="center" wrapText="1"/>
      <protection/>
    </xf>
    <xf numFmtId="49" fontId="9" fillId="2" borderId="10" xfId="0" applyNumberFormat="1" applyFont="1" applyFill="1" applyBorder="1" applyAlignment="1" applyProtection="1">
      <alignment horizontal="center" vertical="center" wrapText="1"/>
      <protection/>
    </xf>
    <xf numFmtId="49" fontId="8" fillId="2" borderId="10" xfId="0" applyNumberFormat="1" applyFont="1" applyFill="1" applyBorder="1" applyAlignment="1" applyProtection="1">
      <alignment horizontal="center" vertical="center" wrapText="1"/>
      <protection/>
    </xf>
    <xf numFmtId="43" fontId="8" fillId="2" borderId="10" xfId="0" applyNumberFormat="1" applyFont="1" applyFill="1" applyBorder="1" applyAlignment="1" applyProtection="1">
      <alignment horizontal="center" vertical="center" wrapText="1"/>
      <protection/>
    </xf>
    <xf numFmtId="49" fontId="8" fillId="2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43" fontId="9" fillId="2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83" fontId="0" fillId="2" borderId="0" xfId="0" applyNumberFormat="1" applyFill="1" applyAlignment="1">
      <alignment horizontal="center" vertical="center" wrapText="1"/>
    </xf>
    <xf numFmtId="180" fontId="3" fillId="2" borderId="0" xfId="0" applyNumberFormat="1" applyFont="1" applyFill="1" applyBorder="1" applyAlignment="1" applyProtection="1">
      <alignment vertical="center"/>
      <protection/>
    </xf>
    <xf numFmtId="184" fontId="5" fillId="2" borderId="0" xfId="0" applyNumberFormat="1" applyFont="1" applyFill="1" applyAlignment="1">
      <alignment horizontal="center" vertical="center" wrapText="1"/>
    </xf>
    <xf numFmtId="183" fontId="9" fillId="2" borderId="10" xfId="0" applyNumberFormat="1" applyFont="1" applyFill="1" applyBorder="1" applyAlignment="1" applyProtection="1">
      <alignment horizontal="center" vertical="center" wrapText="1"/>
      <protection/>
    </xf>
    <xf numFmtId="183" fontId="9" fillId="2" borderId="13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183" fontId="9" fillId="2" borderId="14" xfId="0" applyNumberFormat="1" applyFont="1" applyFill="1" applyBorder="1" applyAlignment="1" applyProtection="1">
      <alignment horizontal="center" vertical="center" wrapText="1"/>
      <protection/>
    </xf>
    <xf numFmtId="183" fontId="10" fillId="2" borderId="11" xfId="0" applyNumberFormat="1" applyFont="1" applyFill="1" applyBorder="1" applyAlignment="1">
      <alignment horizontal="center" vertical="center" wrapText="1"/>
    </xf>
    <xf numFmtId="183" fontId="10" fillId="2" borderId="12" xfId="0" applyNumberFormat="1" applyFont="1" applyFill="1" applyBorder="1" applyAlignment="1">
      <alignment horizontal="center" vertical="center" wrapText="1"/>
    </xf>
    <xf numFmtId="183" fontId="10" fillId="2" borderId="15" xfId="0" applyNumberFormat="1" applyFont="1" applyFill="1" applyBorder="1" applyAlignment="1">
      <alignment horizontal="center" vertical="center" wrapText="1"/>
    </xf>
    <xf numFmtId="43" fontId="8" fillId="0" borderId="16" xfId="0" applyNumberFormat="1" applyFont="1" applyBorder="1" applyAlignment="1" applyProtection="1">
      <alignment horizontal="right" vertical="center" wrapText="1"/>
      <protection/>
    </xf>
    <xf numFmtId="43" fontId="8" fillId="0" borderId="10" xfId="0" applyNumberFormat="1" applyFont="1" applyBorder="1" applyAlignment="1" applyProtection="1">
      <alignment horizontal="right" vertical="center" wrapText="1"/>
      <protection/>
    </xf>
    <xf numFmtId="183" fontId="2" fillId="2" borderId="10" xfId="0" applyNumberFormat="1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right" vertical="center" wrapText="1"/>
    </xf>
    <xf numFmtId="43" fontId="2" fillId="2" borderId="10" xfId="0" applyNumberFormat="1" applyFont="1" applyFill="1" applyBorder="1" applyAlignment="1">
      <alignment horizontal="right" vertical="center" wrapText="1"/>
    </xf>
    <xf numFmtId="182" fontId="2" fillId="2" borderId="0" xfId="0" applyNumberFormat="1" applyFont="1" applyFill="1" applyAlignment="1">
      <alignment horizontal="left" vertical="center" wrapText="1"/>
    </xf>
    <xf numFmtId="0" fontId="0" fillId="2" borderId="0" xfId="53" applyFill="1">
      <alignment vertical="center"/>
      <protection/>
    </xf>
    <xf numFmtId="0" fontId="11" fillId="2" borderId="0" xfId="53" applyFont="1" applyFill="1" applyBorder="1" applyAlignment="1">
      <alignment horizontal="center" vertical="center" shrinkToFit="1"/>
      <protection/>
    </xf>
    <xf numFmtId="0" fontId="12" fillId="2" borderId="0" xfId="0" applyFont="1" applyFill="1" applyAlignment="1">
      <alignment horizontal="left" vertical="center"/>
    </xf>
    <xf numFmtId="184" fontId="5" fillId="2" borderId="0" xfId="0" applyNumberFormat="1" applyFont="1" applyFill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0" xfId="53" applyFont="1" applyFill="1" applyBorder="1" applyAlignment="1">
      <alignment horizontal="center" vertical="center"/>
      <protection/>
    </xf>
    <xf numFmtId="0" fontId="8" fillId="2" borderId="10" xfId="0" applyFont="1" applyFill="1" applyBorder="1" applyAlignment="1">
      <alignment horizontal="center" vertical="center" wrapText="1"/>
    </xf>
    <xf numFmtId="43" fontId="8" fillId="0" borderId="17" xfId="0" applyNumberFormat="1" applyFont="1" applyFill="1" applyBorder="1" applyAlignment="1" applyProtection="1">
      <alignment horizontal="right" vertical="center" wrapText="1"/>
      <protection/>
    </xf>
    <xf numFmtId="43" fontId="9" fillId="0" borderId="17" xfId="0" applyNumberFormat="1" applyFont="1" applyFill="1" applyBorder="1" applyAlignment="1" applyProtection="1">
      <alignment horizontal="right" vertical="center" wrapText="1"/>
      <protection/>
    </xf>
    <xf numFmtId="43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2" borderId="10" xfId="0" applyFont="1" applyFill="1" applyBorder="1" applyAlignment="1">
      <alignment horizontal="center" vertical="center"/>
    </xf>
    <xf numFmtId="0" fontId="0" fillId="2" borderId="10" xfId="53" applyFill="1" applyBorder="1">
      <alignment vertical="center"/>
      <protection/>
    </xf>
    <xf numFmtId="43" fontId="9" fillId="0" borderId="19" xfId="0" applyNumberFormat="1" applyFont="1" applyFill="1" applyBorder="1" applyAlignment="1" applyProtection="1">
      <alignment horizontal="right" vertical="center" wrapText="1"/>
      <protection/>
    </xf>
    <xf numFmtId="180" fontId="10" fillId="2" borderId="0" xfId="53" applyNumberFormat="1" applyFont="1" applyFill="1" applyAlignment="1">
      <alignment vertical="center" wrapText="1"/>
      <protection/>
    </xf>
    <xf numFmtId="0" fontId="2" fillId="2" borderId="0" xfId="53" applyNumberFormat="1" applyFont="1" applyFill="1" applyAlignment="1">
      <alignment horizontal="center" vertical="center" wrapText="1"/>
      <protection/>
    </xf>
    <xf numFmtId="180" fontId="2" fillId="2" borderId="0" xfId="53" applyNumberFormat="1" applyFont="1" applyFill="1" applyAlignment="1">
      <alignment horizontal="center" vertical="center" wrapText="1"/>
      <protection/>
    </xf>
    <xf numFmtId="180" fontId="2" fillId="2" borderId="0" xfId="53" applyNumberFormat="1" applyFont="1" applyFill="1" applyAlignment="1">
      <alignment vertical="center" wrapText="1"/>
      <protection/>
    </xf>
    <xf numFmtId="182" fontId="2" fillId="2" borderId="0" xfId="0" applyNumberFormat="1" applyFont="1" applyFill="1" applyAlignment="1">
      <alignment vertical="center" wrapText="1"/>
    </xf>
    <xf numFmtId="180" fontId="11" fillId="2" borderId="0" xfId="53" applyNumberFormat="1" applyFont="1" applyFill="1" applyAlignment="1">
      <alignment horizontal="center" vertical="center" wrapText="1"/>
      <protection/>
    </xf>
    <xf numFmtId="180" fontId="9" fillId="0" borderId="17" xfId="0" applyNumberFormat="1" applyFont="1" applyBorder="1" applyAlignment="1" applyProtection="1">
      <alignment horizontal="center" vertical="center" wrapText="1"/>
      <protection/>
    </xf>
    <xf numFmtId="180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180" fontId="9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43" fontId="8" fillId="0" borderId="17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43" fontId="9" fillId="0" borderId="17" xfId="0" applyNumberFormat="1" applyFont="1" applyBorder="1" applyAlignment="1" applyProtection="1">
      <alignment horizontal="right" vertical="center"/>
      <protection/>
    </xf>
    <xf numFmtId="180" fontId="2" fillId="2" borderId="0" xfId="53" applyNumberFormat="1" applyFont="1" applyFill="1" applyAlignment="1">
      <alignment horizontal="left" vertical="center" wrapText="1"/>
      <protection/>
    </xf>
    <xf numFmtId="180" fontId="9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0" fontId="9" fillId="0" borderId="23" xfId="0" applyNumberFormat="1" applyFont="1" applyBorder="1" applyAlignment="1" applyProtection="1">
      <alignment horizontal="center" vertical="center" wrapText="1"/>
      <protection/>
    </xf>
    <xf numFmtId="0" fontId="10" fillId="2" borderId="10" xfId="53" applyNumberFormat="1" applyFont="1" applyFill="1" applyBorder="1" applyAlignment="1">
      <alignment horizontal="center" vertical="center" wrapText="1"/>
      <protection/>
    </xf>
    <xf numFmtId="43" fontId="8" fillId="0" borderId="21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3" fontId="9" fillId="0" borderId="21" xfId="0" applyNumberFormat="1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43" fontId="9" fillId="0" borderId="17" xfId="0" applyNumberFormat="1" applyFont="1" applyFill="1" applyBorder="1" applyAlignment="1" applyProtection="1">
      <alignment vertical="center"/>
      <protection/>
    </xf>
    <xf numFmtId="43" fontId="2" fillId="2" borderId="10" xfId="53" applyNumberFormat="1" applyFont="1" applyFill="1" applyBorder="1" applyAlignment="1">
      <alignment vertical="center" wrapText="1"/>
      <protection/>
    </xf>
    <xf numFmtId="0" fontId="0" fillId="2" borderId="0" xfId="0" applyFill="1" applyBorder="1" applyAlignment="1">
      <alignment/>
    </xf>
    <xf numFmtId="43" fontId="0" fillId="2" borderId="0" xfId="0" applyNumberFormat="1" applyFill="1" applyAlignment="1">
      <alignment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shrinkToFit="1"/>
    </xf>
    <xf numFmtId="43" fontId="13" fillId="2" borderId="0" xfId="0" applyNumberFormat="1" applyFont="1" applyFill="1" applyBorder="1" applyAlignment="1">
      <alignment horizontal="left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left" vertical="center" shrinkToFit="1"/>
    </xf>
    <xf numFmtId="43" fontId="6" fillId="2" borderId="0" xfId="0" applyNumberFormat="1" applyFont="1" applyFill="1" applyBorder="1" applyAlignment="1">
      <alignment horizontal="left" vertical="center" shrinkToFit="1"/>
    </xf>
    <xf numFmtId="43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shrinkToFit="1"/>
    </xf>
    <xf numFmtId="49" fontId="9" fillId="2" borderId="20" xfId="0" applyNumberFormat="1" applyFont="1" applyFill="1" applyBorder="1" applyAlignment="1" applyProtection="1">
      <alignment horizontal="center" vertical="center"/>
      <protection/>
    </xf>
    <xf numFmtId="49" fontId="9" fillId="2" borderId="24" xfId="0" applyNumberFormat="1" applyFont="1" applyFill="1" applyBorder="1" applyAlignment="1" applyProtection="1">
      <alignment horizontal="center" vertical="center"/>
      <protection/>
    </xf>
    <xf numFmtId="49" fontId="9" fillId="2" borderId="21" xfId="0" applyNumberFormat="1" applyFont="1" applyFill="1" applyBorder="1" applyAlignment="1" applyProtection="1">
      <alignment horizontal="center" vertical="center"/>
      <protection/>
    </xf>
    <xf numFmtId="49" fontId="9" fillId="2" borderId="18" xfId="0" applyNumberFormat="1" applyFont="1" applyFill="1" applyBorder="1" applyAlignment="1" applyProtection="1">
      <alignment horizontal="center" vertical="center" wrapText="1"/>
      <protection/>
    </xf>
    <xf numFmtId="43" fontId="9" fillId="2" borderId="25" xfId="0" applyNumberFormat="1" applyFont="1" applyFill="1" applyBorder="1" applyAlignment="1" applyProtection="1">
      <alignment horizontal="center" vertical="center"/>
      <protection/>
    </xf>
    <xf numFmtId="49" fontId="9" fillId="2" borderId="18" xfId="0" applyNumberFormat="1" applyFont="1" applyFill="1" applyBorder="1" applyAlignment="1" applyProtection="1">
      <alignment horizontal="center" vertical="center"/>
      <protection/>
    </xf>
    <xf numFmtId="49" fontId="9" fillId="2" borderId="26" xfId="0" applyNumberFormat="1" applyFont="1" applyFill="1" applyBorder="1" applyAlignment="1" applyProtection="1">
      <alignment horizontal="center" vertical="center" wrapText="1"/>
      <protection/>
    </xf>
    <xf numFmtId="43" fontId="9" fillId="2" borderId="27" xfId="0" applyNumberFormat="1" applyFont="1" applyFill="1" applyBorder="1" applyAlignment="1" applyProtection="1">
      <alignment horizontal="center" vertical="center"/>
      <protection/>
    </xf>
    <xf numFmtId="43" fontId="9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center" vertical="center"/>
      <protection/>
    </xf>
    <xf numFmtId="0" fontId="8" fillId="2" borderId="30" xfId="0" applyFont="1" applyFill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vertical="center"/>
      <protection/>
    </xf>
    <xf numFmtId="43" fontId="9" fillId="0" borderId="17" xfId="0" applyNumberFormat="1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>
      <alignment horizontal="right" vertical="center" shrinkToFit="1"/>
    </xf>
    <xf numFmtId="49" fontId="13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center" vertical="center" wrapText="1"/>
    </xf>
    <xf numFmtId="182" fontId="14" fillId="2" borderId="0" xfId="0" applyNumberFormat="1" applyFont="1" applyFill="1" applyAlignment="1">
      <alignment/>
    </xf>
    <xf numFmtId="182" fontId="0" fillId="2" borderId="0" xfId="0" applyNumberFormat="1" applyFill="1" applyAlignment="1">
      <alignment/>
    </xf>
    <xf numFmtId="182" fontId="0" fillId="2" borderId="0" xfId="0" applyNumberFormat="1" applyFill="1" applyAlignment="1">
      <alignment horizontal="center" vertical="center" wrapText="1"/>
    </xf>
    <xf numFmtId="182" fontId="6" fillId="2" borderId="0" xfId="0" applyNumberFormat="1" applyFont="1" applyFill="1" applyBorder="1" applyAlignment="1">
      <alignment horizontal="left" shrinkToFit="1"/>
    </xf>
    <xf numFmtId="182" fontId="13" fillId="2" borderId="0" xfId="0" applyNumberFormat="1" applyFont="1" applyFill="1" applyBorder="1" applyAlignment="1">
      <alignment horizontal="left" vertical="center" shrinkToFit="1"/>
    </xf>
    <xf numFmtId="182" fontId="3" fillId="2" borderId="0" xfId="0" applyNumberFormat="1" applyFont="1" applyFill="1" applyBorder="1" applyAlignment="1">
      <alignment horizontal="center" vertical="center" shrinkToFit="1"/>
    </xf>
    <xf numFmtId="182" fontId="13" fillId="2" borderId="31" xfId="0" applyNumberFormat="1" applyFont="1" applyFill="1" applyBorder="1" applyAlignment="1">
      <alignment horizontal="left" vertical="center" shrinkToFit="1"/>
    </xf>
    <xf numFmtId="182" fontId="6" fillId="2" borderId="31" xfId="0" applyNumberFormat="1" applyFont="1" applyFill="1" applyBorder="1" applyAlignment="1">
      <alignment horizontal="left" vertical="center" shrinkToFit="1"/>
    </xf>
    <xf numFmtId="182" fontId="6" fillId="2" borderId="31" xfId="0" applyNumberFormat="1" applyFont="1" applyFill="1" applyBorder="1" applyAlignment="1">
      <alignment horizontal="right" vertical="center" shrinkToFit="1"/>
    </xf>
    <xf numFmtId="182" fontId="9" fillId="2" borderId="17" xfId="0" applyNumberFormat="1" applyFont="1" applyFill="1" applyBorder="1" applyAlignment="1">
      <alignment horizontal="center" vertical="center" shrinkToFit="1"/>
    </xf>
    <xf numFmtId="182" fontId="9" fillId="2" borderId="32" xfId="0" applyNumberFormat="1" applyFont="1" applyFill="1" applyBorder="1" applyAlignment="1">
      <alignment horizontal="center" vertical="center" wrapText="1" shrinkToFit="1"/>
    </xf>
    <xf numFmtId="182" fontId="9" fillId="2" borderId="33" xfId="0" applyNumberFormat="1" applyFont="1" applyFill="1" applyBorder="1" applyAlignment="1">
      <alignment horizontal="center" vertical="center" wrapText="1" shrinkToFit="1"/>
    </xf>
    <xf numFmtId="182" fontId="9" fillId="2" borderId="18" xfId="0" applyNumberFormat="1" applyFont="1" applyFill="1" applyBorder="1" applyAlignment="1">
      <alignment horizontal="center" vertical="center" shrinkToFit="1"/>
    </xf>
    <xf numFmtId="182" fontId="9" fillId="2" borderId="32" xfId="0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182" fontId="9" fillId="2" borderId="10" xfId="0" applyNumberFormat="1" applyFont="1" applyFill="1" applyBorder="1" applyAlignment="1">
      <alignment horizontal="center" vertical="center" shrinkToFit="1"/>
    </xf>
    <xf numFmtId="182" fontId="9" fillId="2" borderId="24" xfId="0" applyNumberFormat="1" applyFont="1" applyFill="1" applyBorder="1" applyAlignment="1">
      <alignment horizontal="center" vertical="center" wrapText="1" shrinkToFit="1"/>
    </xf>
    <xf numFmtId="182" fontId="9" fillId="2" borderId="34" xfId="0" applyNumberFormat="1" applyFont="1" applyFill="1" applyBorder="1" applyAlignment="1">
      <alignment horizontal="center" vertical="center" shrinkToFit="1"/>
    </xf>
    <xf numFmtId="182" fontId="9" fillId="2" borderId="35" xfId="0" applyNumberFormat="1" applyFont="1" applyFill="1" applyBorder="1" applyAlignment="1">
      <alignment horizontal="center" vertical="center" shrinkToFit="1"/>
    </xf>
    <xf numFmtId="0" fontId="9" fillId="0" borderId="36" xfId="0" applyFont="1" applyBorder="1" applyAlignment="1" applyProtection="1">
      <alignment horizontal="center" vertical="center"/>
      <protection/>
    </xf>
    <xf numFmtId="182" fontId="9" fillId="2" borderId="37" xfId="0" applyNumberFormat="1" applyFont="1" applyFill="1" applyBorder="1" applyAlignment="1">
      <alignment horizontal="center" vertical="center" shrinkToFit="1"/>
    </xf>
    <xf numFmtId="182" fontId="9" fillId="2" borderId="38" xfId="0" applyNumberFormat="1" applyFont="1" applyFill="1" applyBorder="1" applyAlignment="1">
      <alignment horizontal="center" vertical="center" wrapText="1" shrinkToFit="1"/>
    </xf>
    <xf numFmtId="182" fontId="8" fillId="2" borderId="10" xfId="0" applyNumberFormat="1" applyFont="1" applyFill="1" applyBorder="1" applyAlignment="1">
      <alignment horizontal="center" vertical="center" shrinkToFit="1"/>
    </xf>
    <xf numFmtId="43" fontId="8" fillId="2" borderId="10" xfId="0" applyNumberFormat="1" applyFont="1" applyFill="1" applyBorder="1" applyAlignment="1">
      <alignment horizontal="right" vertical="center" shrinkToFit="1"/>
    </xf>
    <xf numFmtId="182" fontId="8" fillId="2" borderId="11" xfId="0" applyNumberFormat="1" applyFont="1" applyFill="1" applyBorder="1" applyAlignment="1">
      <alignment horizontal="center" vertical="center" shrinkToFit="1"/>
    </xf>
    <xf numFmtId="182" fontId="8" fillId="2" borderId="12" xfId="0" applyNumberFormat="1" applyFont="1" applyFill="1" applyBorder="1" applyAlignment="1">
      <alignment horizontal="center" vertical="center" shrinkToFit="1"/>
    </xf>
    <xf numFmtId="182" fontId="8" fillId="2" borderId="39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182" fontId="9" fillId="2" borderId="10" xfId="0" applyNumberFormat="1" applyFont="1" applyFill="1" applyBorder="1" applyAlignment="1">
      <alignment horizontal="left" vertical="center" shrinkToFit="1"/>
    </xf>
    <xf numFmtId="43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43" fontId="2" fillId="2" borderId="10" xfId="0" applyNumberFormat="1" applyFont="1" applyFill="1" applyBorder="1" applyAlignment="1">
      <alignment horizontal="right"/>
    </xf>
    <xf numFmtId="43" fontId="9" fillId="2" borderId="10" xfId="0" applyNumberFormat="1" applyFont="1" applyFill="1" applyBorder="1" applyAlignment="1">
      <alignment horizontal="right" shrinkToFit="1"/>
    </xf>
    <xf numFmtId="182" fontId="2" fillId="2" borderId="10" xfId="0" applyNumberFormat="1" applyFont="1" applyFill="1" applyBorder="1" applyAlignment="1">
      <alignment/>
    </xf>
    <xf numFmtId="182" fontId="2" fillId="2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 applyProtection="1">
      <alignment horizontal="right" vertical="center" wrapText="1"/>
      <protection/>
    </xf>
    <xf numFmtId="182" fontId="13" fillId="2" borderId="0" xfId="0" applyNumberFormat="1" applyFont="1" applyFill="1" applyBorder="1" applyAlignment="1">
      <alignment horizontal="right" vertical="center" shrinkToFit="1"/>
    </xf>
    <xf numFmtId="182" fontId="13" fillId="2" borderId="31" xfId="0" applyNumberFormat="1" applyFont="1" applyFill="1" applyBorder="1" applyAlignment="1">
      <alignment horizontal="right" vertical="center" shrinkToFit="1"/>
    </xf>
    <xf numFmtId="182" fontId="9" fillId="2" borderId="21" xfId="0" applyNumberFormat="1" applyFont="1" applyFill="1" applyBorder="1" applyAlignment="1">
      <alignment horizontal="center" vertical="center" wrapText="1" shrinkToFit="1"/>
    </xf>
    <xf numFmtId="182" fontId="2" fillId="2" borderId="20" xfId="0" applyNumberFormat="1" applyFont="1" applyFill="1" applyBorder="1" applyAlignment="1">
      <alignment horizontal="center" vertical="center" wrapText="1"/>
    </xf>
    <xf numFmtId="182" fontId="2" fillId="2" borderId="24" xfId="0" applyNumberFormat="1" applyFont="1" applyFill="1" applyBorder="1" applyAlignment="1">
      <alignment horizontal="center" vertical="center" wrapText="1"/>
    </xf>
    <xf numFmtId="182" fontId="2" fillId="2" borderId="21" xfId="0" applyNumberFormat="1" applyFont="1" applyFill="1" applyBorder="1" applyAlignment="1">
      <alignment horizontal="center" vertical="center" wrapText="1"/>
    </xf>
    <xf numFmtId="182" fontId="2" fillId="2" borderId="18" xfId="0" applyNumberFormat="1" applyFont="1" applyFill="1" applyBorder="1" applyAlignment="1">
      <alignment horizontal="center" vertical="center" wrapText="1"/>
    </xf>
    <xf numFmtId="182" fontId="9" fillId="2" borderId="0" xfId="0" applyNumberFormat="1" applyFont="1" applyFill="1" applyBorder="1" applyAlignment="1">
      <alignment horizontal="left" vertical="center" shrinkToFit="1"/>
    </xf>
    <xf numFmtId="182" fontId="6" fillId="2" borderId="0" xfId="0" applyNumberFormat="1" applyFont="1" applyFill="1" applyBorder="1" applyAlignment="1">
      <alignment horizontal="left" vertical="center" shrinkToFit="1"/>
    </xf>
    <xf numFmtId="182" fontId="9" fillId="2" borderId="17" xfId="0" applyNumberFormat="1" applyFont="1" applyFill="1" applyBorder="1" applyAlignment="1">
      <alignment horizontal="left" vertical="center" shrinkToFit="1"/>
    </xf>
    <xf numFmtId="43" fontId="9" fillId="2" borderId="10" xfId="0" applyNumberFormat="1" applyFont="1" applyFill="1" applyBorder="1" applyAlignment="1">
      <alignment horizontal="right" vertical="center" shrinkToFit="1"/>
    </xf>
    <xf numFmtId="182" fontId="2" fillId="2" borderId="0" xfId="0" applyNumberFormat="1" applyFont="1" applyFill="1" applyBorder="1" applyAlignment="1">
      <alignment horizontal="left" vertical="center"/>
    </xf>
    <xf numFmtId="182" fontId="9" fillId="2" borderId="20" xfId="0" applyNumberFormat="1" applyFont="1" applyFill="1" applyBorder="1" applyAlignment="1">
      <alignment horizontal="left" vertical="center" shrinkToFit="1"/>
    </xf>
    <xf numFmtId="43" fontId="2" fillId="2" borderId="10" xfId="0" applyNumberFormat="1" applyFont="1" applyFill="1" applyBorder="1" applyAlignment="1">
      <alignment/>
    </xf>
    <xf numFmtId="182" fontId="0" fillId="2" borderId="0" xfId="0" applyNumberFormat="1" applyFont="1" applyFill="1" applyAlignment="1">
      <alignment/>
    </xf>
    <xf numFmtId="182" fontId="3" fillId="2" borderId="0" xfId="0" applyNumberFormat="1" applyFont="1" applyFill="1" applyBorder="1" applyAlignment="1">
      <alignment vertical="center" shrinkToFit="1"/>
    </xf>
    <xf numFmtId="182" fontId="9" fillId="2" borderId="17" xfId="0" applyNumberFormat="1" applyFont="1" applyFill="1" applyBorder="1" applyAlignment="1">
      <alignment vertical="center" shrinkToFit="1"/>
    </xf>
    <xf numFmtId="43" fontId="9" fillId="2" borderId="17" xfId="0" applyNumberFormat="1" applyFont="1" applyFill="1" applyBorder="1" applyAlignment="1">
      <alignment horizontal="right" vertical="center" shrinkToFit="1"/>
    </xf>
    <xf numFmtId="182" fontId="8" fillId="2" borderId="17" xfId="0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 applyProtection="1">
      <alignment horizontal="center" vertical="center"/>
      <protection/>
    </xf>
    <xf numFmtId="49" fontId="9" fillId="19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 applyProtection="1">
      <alignment horizontal="left" vertical="center"/>
      <protection/>
    </xf>
    <xf numFmtId="43" fontId="9" fillId="0" borderId="0" xfId="0" applyNumberFormat="1" applyFont="1" applyBorder="1" applyAlignment="1" applyProtection="1">
      <alignment/>
      <protection/>
    </xf>
    <xf numFmtId="43" fontId="9" fillId="2" borderId="17" xfId="0" applyNumberFormat="1" applyFont="1" applyFill="1" applyBorder="1" applyAlignment="1" applyProtection="1">
      <alignment horizontal="right" vertical="center" wrapText="1"/>
      <protection/>
    </xf>
    <xf numFmtId="43" fontId="9" fillId="2" borderId="17" xfId="0" applyNumberFormat="1" applyFont="1" applyFill="1" applyBorder="1" applyAlignment="1" applyProtection="1">
      <alignment horizontal="right" vertical="center"/>
      <protection/>
    </xf>
    <xf numFmtId="43" fontId="9" fillId="0" borderId="17" xfId="0" applyNumberFormat="1" applyFont="1" applyBorder="1" applyAlignment="1" applyProtection="1">
      <alignment wrapText="1"/>
      <protection/>
    </xf>
  </cellXfs>
  <cellStyles count="50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常规 2" xfId="53"/>
    <cellStyle name="Hyperlink" xfId="54"/>
    <cellStyle name="汇总" xfId="55"/>
    <cellStyle name="检查单元格" xfId="56"/>
    <cellStyle name="着色 5" xfId="57"/>
    <cellStyle name="适中" xfId="58"/>
    <cellStyle name="输出" xfId="59"/>
    <cellStyle name="着色 3" xfId="60"/>
    <cellStyle name="着色 4" xfId="61"/>
    <cellStyle name="着色 6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8" sqref="B18"/>
    </sheetView>
  </sheetViews>
  <sheetFormatPr defaultColWidth="9.00390625" defaultRowHeight="28.5" customHeight="1"/>
  <cols>
    <col min="1" max="1" width="35.625" style="134" customWidth="1"/>
    <col min="2" max="2" width="20.625" style="134" customWidth="1"/>
    <col min="3" max="3" width="35.625" style="134" customWidth="1"/>
    <col min="4" max="4" width="20.625" style="134" customWidth="1"/>
    <col min="5" max="16384" width="9.00390625" style="134" customWidth="1"/>
  </cols>
  <sheetData>
    <row r="1" spans="1:5" ht="28.5" customHeight="1">
      <c r="A1" s="181" t="s">
        <v>0</v>
      </c>
      <c r="B1" s="182"/>
      <c r="C1" s="137"/>
      <c r="D1" s="174"/>
      <c r="E1" s="134" t="s">
        <v>1</v>
      </c>
    </row>
    <row r="2" spans="1:4" ht="28.5" customHeight="1">
      <c r="A2" s="138" t="s">
        <v>2</v>
      </c>
      <c r="B2" s="138"/>
      <c r="C2" s="138"/>
      <c r="D2" s="138"/>
    </row>
    <row r="3" spans="1:4" ht="28.5" customHeight="1">
      <c r="A3" s="139"/>
      <c r="B3" s="139"/>
      <c r="C3" s="139"/>
      <c r="D3" s="141" t="s">
        <v>3</v>
      </c>
    </row>
    <row r="4" spans="1:4" ht="24.75" customHeight="1">
      <c r="A4" s="193" t="s">
        <v>4</v>
      </c>
      <c r="B4" s="194" t="s">
        <v>5</v>
      </c>
      <c r="C4" s="193" t="s">
        <v>6</v>
      </c>
      <c r="D4" s="193"/>
    </row>
    <row r="5" spans="1:4" ht="24.75" customHeight="1">
      <c r="A5" s="193" t="s">
        <v>7</v>
      </c>
      <c r="B5" s="193" t="s">
        <v>8</v>
      </c>
      <c r="C5" s="193" t="s">
        <v>9</v>
      </c>
      <c r="D5" s="193" t="s">
        <v>10</v>
      </c>
    </row>
    <row r="6" spans="1:4" ht="24.75" customHeight="1">
      <c r="A6" s="193" t="s">
        <v>11</v>
      </c>
      <c r="B6" s="91">
        <v>47863035.21</v>
      </c>
      <c r="C6" s="193" t="s">
        <v>12</v>
      </c>
      <c r="D6" s="91">
        <f>B6</f>
        <v>47863035.21</v>
      </c>
    </row>
    <row r="7" spans="1:4" ht="24.75" customHeight="1">
      <c r="A7" s="195" t="s">
        <v>13</v>
      </c>
      <c r="B7" s="196"/>
      <c r="C7" s="195"/>
      <c r="D7" s="197"/>
    </row>
    <row r="8" spans="1:4" ht="24.75" customHeight="1">
      <c r="A8" s="90" t="s">
        <v>14</v>
      </c>
      <c r="B8" s="198"/>
      <c r="C8" s="195" t="s">
        <v>15</v>
      </c>
      <c r="D8" s="199"/>
    </row>
    <row r="9" spans="1:4" ht="24.75" customHeight="1">
      <c r="A9" s="192" t="s">
        <v>16</v>
      </c>
      <c r="B9" s="91">
        <f>SUM(B6:B8)</f>
        <v>47863035.21</v>
      </c>
      <c r="C9" s="192" t="s">
        <v>17</v>
      </c>
      <c r="D9" s="91">
        <f>B9</f>
        <v>47863035.21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798611111111111" bottom="0.9798611111111111" header="0.5097222222222222" footer="0.5097222222222222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20"/>
  <sheetViews>
    <sheetView workbookViewId="0" topLeftCell="A1">
      <pane xSplit="8" ySplit="5" topLeftCell="I6" activePane="bottomRight" state="frozen"/>
      <selection pane="bottomRight" activeCell="F11" sqref="F11"/>
    </sheetView>
  </sheetViews>
  <sheetFormatPr defaultColWidth="9.00390625" defaultRowHeight="28.5" customHeight="1"/>
  <cols>
    <col min="1" max="3" width="5.625" style="13" customWidth="1"/>
    <col min="4" max="4" width="19.125" style="13" customWidth="1"/>
    <col min="5" max="7" width="16.875" style="13" customWidth="1"/>
    <col min="8" max="10" width="12.25390625" style="13" customWidth="1"/>
    <col min="11" max="16384" width="9.00390625" style="13" customWidth="1"/>
  </cols>
  <sheetData>
    <row r="1" spans="1:3" ht="28.5" customHeight="1">
      <c r="A1" s="3" t="s">
        <v>296</v>
      </c>
      <c r="B1" s="3"/>
      <c r="C1" s="3"/>
    </row>
    <row r="2" spans="1:10" ht="28.5" customHeight="1">
      <c r="A2" s="18" t="s">
        <v>297</v>
      </c>
      <c r="B2" s="18"/>
      <c r="C2" s="18"/>
      <c r="D2" s="18"/>
      <c r="E2" s="18"/>
      <c r="F2" s="18"/>
      <c r="G2" s="18"/>
      <c r="H2" s="48"/>
      <c r="I2" s="48"/>
      <c r="J2" s="48"/>
    </row>
    <row r="3" ht="24.75" customHeight="1">
      <c r="G3" s="49" t="s">
        <v>3</v>
      </c>
    </row>
    <row r="4" spans="1:7" s="47" customFormat="1" ht="28.5" customHeight="1">
      <c r="A4" s="50" t="s">
        <v>120</v>
      </c>
      <c r="B4" s="50"/>
      <c r="C4" s="50"/>
      <c r="D4" s="50" t="s">
        <v>121</v>
      </c>
      <c r="E4" s="51" t="s">
        <v>69</v>
      </c>
      <c r="F4" s="52" t="s">
        <v>294</v>
      </c>
      <c r="G4" s="52" t="s">
        <v>295</v>
      </c>
    </row>
    <row r="5" spans="1:7" s="47" customFormat="1" ht="28.5" customHeight="1">
      <c r="A5" s="50" t="s">
        <v>72</v>
      </c>
      <c r="B5" s="50" t="s">
        <v>73</v>
      </c>
      <c r="C5" s="50" t="s">
        <v>74</v>
      </c>
      <c r="D5" s="50"/>
      <c r="E5" s="53"/>
      <c r="F5" s="52"/>
      <c r="G5" s="52"/>
    </row>
    <row r="6" spans="1:7" s="47" customFormat="1" ht="28.5" customHeight="1">
      <c r="A6" s="54" t="s">
        <v>188</v>
      </c>
      <c r="B6" s="55"/>
      <c r="C6" s="55"/>
      <c r="D6" s="56"/>
      <c r="E6" s="57">
        <f aca="true" t="shared" si="0" ref="E6:G6">SUM(E7:E20)</f>
        <v>0</v>
      </c>
      <c r="F6" s="58">
        <f t="shared" si="0"/>
        <v>0</v>
      </c>
      <c r="G6" s="58">
        <f t="shared" si="0"/>
        <v>0</v>
      </c>
    </row>
    <row r="7" spans="1:7" s="47" customFormat="1" ht="28.5" customHeight="1">
      <c r="A7" s="59"/>
      <c r="B7" s="59"/>
      <c r="C7" s="59"/>
      <c r="D7" s="59"/>
      <c r="E7" s="60">
        <f aca="true" t="shared" si="1" ref="E7:E11">SUM(F7:G7)</f>
        <v>0</v>
      </c>
      <c r="F7" s="61"/>
      <c r="G7" s="61"/>
    </row>
    <row r="8" spans="1:7" s="47" customFormat="1" ht="28.5" customHeight="1">
      <c r="A8" s="59"/>
      <c r="B8" s="59"/>
      <c r="C8" s="59"/>
      <c r="D8" s="59"/>
      <c r="E8" s="60">
        <f t="shared" si="1"/>
        <v>0</v>
      </c>
      <c r="F8" s="61"/>
      <c r="G8" s="61"/>
    </row>
    <row r="9" spans="1:7" s="47" customFormat="1" ht="28.5" customHeight="1">
      <c r="A9" s="59"/>
      <c r="B9" s="59"/>
      <c r="C9" s="59"/>
      <c r="D9" s="59"/>
      <c r="E9" s="60"/>
      <c r="F9" s="61"/>
      <c r="G9" s="61"/>
    </row>
    <row r="10" spans="1:7" s="47" customFormat="1" ht="28.5" customHeight="1">
      <c r="A10" s="59"/>
      <c r="B10" s="59"/>
      <c r="C10" s="59"/>
      <c r="D10" s="59"/>
      <c r="E10" s="60"/>
      <c r="F10" s="61"/>
      <c r="G10" s="61"/>
    </row>
    <row r="11" spans="1:7" s="47" customFormat="1" ht="28.5" customHeight="1">
      <c r="A11" s="59"/>
      <c r="B11" s="59"/>
      <c r="C11" s="59"/>
      <c r="D11" s="59"/>
      <c r="E11" s="60">
        <f t="shared" si="1"/>
        <v>0</v>
      </c>
      <c r="F11" s="61"/>
      <c r="G11" s="61"/>
    </row>
    <row r="12" spans="1:7" s="47" customFormat="1" ht="28.5" customHeight="1">
      <c r="A12" s="59"/>
      <c r="B12" s="59"/>
      <c r="C12" s="59"/>
      <c r="D12" s="59"/>
      <c r="E12" s="60">
        <f aca="true" t="shared" si="2" ref="E12:E20">SUM(F12:G12)</f>
        <v>0</v>
      </c>
      <c r="F12" s="61"/>
      <c r="G12" s="61"/>
    </row>
    <row r="13" spans="1:7" s="47" customFormat="1" ht="28.5" customHeight="1">
      <c r="A13" s="59"/>
      <c r="B13" s="59"/>
      <c r="C13" s="59"/>
      <c r="D13" s="59"/>
      <c r="E13" s="60"/>
      <c r="F13" s="61"/>
      <c r="G13" s="61"/>
    </row>
    <row r="14" spans="1:7" s="47" customFormat="1" ht="28.5" customHeight="1">
      <c r="A14" s="59"/>
      <c r="B14" s="59"/>
      <c r="C14" s="59"/>
      <c r="D14" s="59"/>
      <c r="E14" s="60"/>
      <c r="F14" s="61"/>
      <c r="G14" s="61"/>
    </row>
    <row r="15" spans="1:7" s="47" customFormat="1" ht="28.5" customHeight="1">
      <c r="A15" s="59"/>
      <c r="B15" s="59"/>
      <c r="C15" s="59"/>
      <c r="D15" s="59"/>
      <c r="E15" s="60">
        <f t="shared" si="2"/>
        <v>0</v>
      </c>
      <c r="F15" s="61"/>
      <c r="G15" s="61"/>
    </row>
    <row r="16" spans="1:7" s="47" customFormat="1" ht="28.5" customHeight="1">
      <c r="A16" s="59"/>
      <c r="B16" s="59"/>
      <c r="C16" s="59"/>
      <c r="D16" s="59"/>
      <c r="E16" s="61">
        <f t="shared" si="2"/>
        <v>0</v>
      </c>
      <c r="F16" s="61"/>
      <c r="G16" s="61"/>
    </row>
    <row r="17" spans="1:7" s="47" customFormat="1" ht="28.5" customHeight="1">
      <c r="A17" s="59"/>
      <c r="B17" s="59"/>
      <c r="C17" s="59"/>
      <c r="D17" s="59"/>
      <c r="E17" s="61">
        <f t="shared" si="2"/>
        <v>0</v>
      </c>
      <c r="F17" s="61"/>
      <c r="G17" s="61"/>
    </row>
    <row r="18" spans="1:7" s="47" customFormat="1" ht="28.5" customHeight="1">
      <c r="A18" s="59"/>
      <c r="B18" s="59"/>
      <c r="C18" s="59"/>
      <c r="D18" s="59"/>
      <c r="E18" s="61">
        <f t="shared" si="2"/>
        <v>0</v>
      </c>
      <c r="F18" s="61"/>
      <c r="G18" s="61"/>
    </row>
    <row r="19" spans="1:7" s="47" customFormat="1" ht="28.5" customHeight="1">
      <c r="A19" s="59"/>
      <c r="B19" s="59"/>
      <c r="C19" s="59"/>
      <c r="D19" s="59"/>
      <c r="E19" s="61">
        <f t="shared" si="2"/>
        <v>0</v>
      </c>
      <c r="F19" s="61"/>
      <c r="G19" s="61"/>
    </row>
    <row r="20" spans="1:7" s="47" customFormat="1" ht="28.5" customHeight="1">
      <c r="A20" s="59"/>
      <c r="B20" s="59"/>
      <c r="C20" s="59"/>
      <c r="D20" s="59"/>
      <c r="E20" s="61">
        <f t="shared" si="2"/>
        <v>0</v>
      </c>
      <c r="F20" s="61"/>
      <c r="G20" s="61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0972222222222223" right="0.30972222222222223" top="0.7868055555555555" bottom="0.34930555555555554" header="0.30972222222222223" footer="0.3097222222222222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</sheetPr>
  <dimension ref="A1:I24"/>
  <sheetViews>
    <sheetView workbookViewId="0" topLeftCell="A1">
      <pane xSplit="1" ySplit="5" topLeftCell="B6" activePane="bottomRight" state="frozen"/>
      <selection pane="bottomRight" activeCell="F11" sqref="F11"/>
    </sheetView>
  </sheetViews>
  <sheetFormatPr defaultColWidth="9.00390625" defaultRowHeight="14.25"/>
  <cols>
    <col min="1" max="1" width="5.625" style="2" customWidth="1"/>
    <col min="2" max="2" width="18.75390625" style="0" customWidth="1"/>
    <col min="3" max="5" width="14.25390625" style="0" customWidth="1"/>
    <col min="6" max="9" width="12.125" style="0" customWidth="1"/>
  </cols>
  <sheetData>
    <row r="1" spans="1:9" s="13" customFormat="1" ht="27" customHeight="1">
      <c r="A1" s="17" t="s">
        <v>298</v>
      </c>
      <c r="B1" s="17"/>
      <c r="C1" s="17"/>
      <c r="D1" s="17"/>
      <c r="E1" s="17"/>
      <c r="F1" s="17"/>
      <c r="G1" s="17"/>
      <c r="H1" s="17"/>
      <c r="I1" s="17"/>
    </row>
    <row r="2" spans="1:9" s="13" customFormat="1" ht="27" customHeight="1">
      <c r="A2" s="18" t="s">
        <v>299</v>
      </c>
      <c r="B2" s="18"/>
      <c r="C2" s="18"/>
      <c r="D2" s="18"/>
      <c r="E2" s="18"/>
      <c r="F2" s="18"/>
      <c r="G2" s="18"/>
      <c r="H2" s="18"/>
      <c r="I2" s="18"/>
    </row>
    <row r="3" spans="1:9" ht="14.25">
      <c r="A3" s="30"/>
      <c r="B3" s="31"/>
      <c r="C3" s="31"/>
      <c r="D3" s="31"/>
      <c r="E3" s="31"/>
      <c r="F3" s="31"/>
      <c r="I3" s="46" t="s">
        <v>3</v>
      </c>
    </row>
    <row r="4" spans="1:9" s="1" customFormat="1" ht="19.5" customHeight="1">
      <c r="A4" s="32" t="s">
        <v>300</v>
      </c>
      <c r="B4" s="32" t="s">
        <v>283</v>
      </c>
      <c r="C4" s="32" t="s">
        <v>301</v>
      </c>
      <c r="D4" s="32" t="s">
        <v>302</v>
      </c>
      <c r="E4" s="32"/>
      <c r="F4" s="32"/>
      <c r="G4" s="32"/>
      <c r="H4" s="32" t="s">
        <v>303</v>
      </c>
      <c r="I4" s="32" t="s">
        <v>304</v>
      </c>
    </row>
    <row r="5" spans="1:9" s="1" customFormat="1" ht="19.5" customHeight="1">
      <c r="A5" s="32"/>
      <c r="B5" s="32"/>
      <c r="C5" s="33"/>
      <c r="D5" s="32" t="s">
        <v>305</v>
      </c>
      <c r="E5" s="32" t="s">
        <v>77</v>
      </c>
      <c r="F5" s="32" t="s">
        <v>78</v>
      </c>
      <c r="G5" s="32" t="s">
        <v>306</v>
      </c>
      <c r="H5" s="32"/>
      <c r="I5" s="32"/>
    </row>
    <row r="6" spans="1:9" s="1" customFormat="1" ht="19.5" customHeight="1">
      <c r="A6" s="34" t="s">
        <v>188</v>
      </c>
      <c r="B6" s="34"/>
      <c r="C6" s="34"/>
      <c r="D6" s="35">
        <f aca="true" t="shared" si="0" ref="D6:G6">SUM(D7:D23)</f>
        <v>0</v>
      </c>
      <c r="E6" s="35">
        <f t="shared" si="0"/>
        <v>0</v>
      </c>
      <c r="F6" s="35">
        <f t="shared" si="0"/>
        <v>0</v>
      </c>
      <c r="G6" s="35">
        <f t="shared" si="0"/>
        <v>0</v>
      </c>
      <c r="H6" s="36"/>
      <c r="I6" s="36"/>
    </row>
    <row r="7" spans="1:9" ht="19.5" customHeight="1">
      <c r="A7" s="24">
        <v>1</v>
      </c>
      <c r="B7" s="24"/>
      <c r="C7" s="37" t="s">
        <v>307</v>
      </c>
      <c r="D7" s="38">
        <f>SUM(E7:G7)</f>
        <v>0</v>
      </c>
      <c r="E7" s="39"/>
      <c r="F7" s="40"/>
      <c r="G7" s="40"/>
      <c r="H7" s="24"/>
      <c r="I7" s="24"/>
    </row>
    <row r="8" spans="1:9" ht="19.5" customHeight="1">
      <c r="A8" s="24">
        <v>2</v>
      </c>
      <c r="B8" s="24"/>
      <c r="C8" s="24"/>
      <c r="D8" s="38">
        <f aca="true" t="shared" si="1" ref="D8:D23">SUM(E8:G8)</f>
        <v>0</v>
      </c>
      <c r="E8" s="39"/>
      <c r="F8" s="40"/>
      <c r="G8" s="40"/>
      <c r="H8" s="24"/>
      <c r="I8" s="24"/>
    </row>
    <row r="9" spans="1:9" ht="19.5" customHeight="1">
      <c r="A9" s="24">
        <v>3</v>
      </c>
      <c r="B9" s="24"/>
      <c r="C9" s="24"/>
      <c r="D9" s="38">
        <f t="shared" si="1"/>
        <v>0</v>
      </c>
      <c r="E9" s="39"/>
      <c r="F9" s="40"/>
      <c r="G9" s="40"/>
      <c r="H9" s="24"/>
      <c r="I9" s="24"/>
    </row>
    <row r="10" spans="1:9" ht="19.5" customHeight="1">
      <c r="A10" s="24" t="s">
        <v>308</v>
      </c>
      <c r="B10" s="24"/>
      <c r="C10" s="24"/>
      <c r="D10" s="38">
        <f t="shared" si="1"/>
        <v>0</v>
      </c>
      <c r="E10" s="39"/>
      <c r="F10" s="40"/>
      <c r="G10" s="40"/>
      <c r="H10" s="24"/>
      <c r="I10" s="24"/>
    </row>
    <row r="11" spans="1:9" ht="19.5" customHeight="1">
      <c r="A11" s="41"/>
      <c r="B11" s="41"/>
      <c r="C11" s="41"/>
      <c r="D11" s="38">
        <f t="shared" si="1"/>
        <v>0</v>
      </c>
      <c r="E11" s="40"/>
      <c r="F11" s="40"/>
      <c r="G11" s="40"/>
      <c r="H11" s="41"/>
      <c r="I11" s="41"/>
    </row>
    <row r="12" spans="1:9" ht="19.5" customHeight="1">
      <c r="A12" s="42"/>
      <c r="B12" s="42"/>
      <c r="C12" s="42"/>
      <c r="D12" s="38">
        <f t="shared" si="1"/>
        <v>0</v>
      </c>
      <c r="E12" s="43"/>
      <c r="F12" s="43"/>
      <c r="G12" s="43"/>
      <c r="H12" s="42"/>
      <c r="I12" s="42"/>
    </row>
    <row r="13" spans="1:9" ht="19.5" customHeight="1">
      <c r="A13" s="44"/>
      <c r="B13" s="42"/>
      <c r="C13" s="42"/>
      <c r="D13" s="38">
        <f t="shared" si="1"/>
        <v>0</v>
      </c>
      <c r="E13" s="43"/>
      <c r="F13" s="43"/>
      <c r="G13" s="43"/>
      <c r="H13" s="42"/>
      <c r="I13" s="42"/>
    </row>
    <row r="14" spans="1:9" ht="19.5" customHeight="1">
      <c r="A14" s="44"/>
      <c r="B14" s="42"/>
      <c r="C14" s="42"/>
      <c r="D14" s="38">
        <f t="shared" si="1"/>
        <v>0</v>
      </c>
      <c r="E14" s="43"/>
      <c r="F14" s="43"/>
      <c r="G14" s="43"/>
      <c r="H14" s="42"/>
      <c r="I14" s="42"/>
    </row>
    <row r="15" spans="1:9" ht="19.5" customHeight="1">
      <c r="A15" s="44"/>
      <c r="B15" s="42"/>
      <c r="C15" s="42"/>
      <c r="D15" s="38">
        <f t="shared" si="1"/>
        <v>0</v>
      </c>
      <c r="E15" s="43"/>
      <c r="F15" s="43"/>
      <c r="G15" s="43"/>
      <c r="H15" s="42"/>
      <c r="I15" s="42"/>
    </row>
    <row r="16" spans="1:9" ht="19.5" customHeight="1">
      <c r="A16" s="44"/>
      <c r="B16" s="42"/>
      <c r="C16" s="42"/>
      <c r="D16" s="38">
        <f t="shared" si="1"/>
        <v>0</v>
      </c>
      <c r="E16" s="43"/>
      <c r="F16" s="43"/>
      <c r="G16" s="43"/>
      <c r="H16" s="42"/>
      <c r="I16" s="42"/>
    </row>
    <row r="17" spans="1:9" ht="19.5" customHeight="1">
      <c r="A17" s="44"/>
      <c r="B17" s="42"/>
      <c r="C17" s="42"/>
      <c r="D17" s="38">
        <f t="shared" si="1"/>
        <v>0</v>
      </c>
      <c r="E17" s="43"/>
      <c r="F17" s="43"/>
      <c r="G17" s="43"/>
      <c r="H17" s="42"/>
      <c r="I17" s="42"/>
    </row>
    <row r="18" spans="1:9" ht="19.5" customHeight="1">
      <c r="A18" s="44"/>
      <c r="B18" s="42"/>
      <c r="C18" s="42"/>
      <c r="D18" s="38">
        <f t="shared" si="1"/>
        <v>0</v>
      </c>
      <c r="E18" s="43"/>
      <c r="F18" s="43"/>
      <c r="G18" s="43"/>
      <c r="H18" s="42"/>
      <c r="I18" s="42"/>
    </row>
    <row r="19" spans="1:9" ht="19.5" customHeight="1">
      <c r="A19" s="44"/>
      <c r="B19" s="42"/>
      <c r="C19" s="42"/>
      <c r="D19" s="38">
        <f t="shared" si="1"/>
        <v>0</v>
      </c>
      <c r="E19" s="43"/>
      <c r="F19" s="43"/>
      <c r="G19" s="43"/>
      <c r="H19" s="42"/>
      <c r="I19" s="42"/>
    </row>
    <row r="20" spans="1:9" ht="19.5" customHeight="1">
      <c r="A20" s="44"/>
      <c r="B20" s="42"/>
      <c r="C20" s="42"/>
      <c r="D20" s="38">
        <f t="shared" si="1"/>
        <v>0</v>
      </c>
      <c r="E20" s="43"/>
      <c r="F20" s="43"/>
      <c r="G20" s="43"/>
      <c r="H20" s="42"/>
      <c r="I20" s="42"/>
    </row>
    <row r="21" spans="1:9" ht="19.5" customHeight="1">
      <c r="A21" s="44"/>
      <c r="B21" s="42"/>
      <c r="C21" s="42"/>
      <c r="D21" s="38">
        <f t="shared" si="1"/>
        <v>0</v>
      </c>
      <c r="E21" s="43"/>
      <c r="F21" s="43"/>
      <c r="G21" s="43"/>
      <c r="H21" s="42"/>
      <c r="I21" s="42"/>
    </row>
    <row r="22" spans="1:9" ht="19.5" customHeight="1">
      <c r="A22" s="44"/>
      <c r="B22" s="42"/>
      <c r="C22" s="42"/>
      <c r="D22" s="38">
        <f t="shared" si="1"/>
        <v>0</v>
      </c>
      <c r="E22" s="43"/>
      <c r="F22" s="43"/>
      <c r="G22" s="43"/>
      <c r="H22" s="42"/>
      <c r="I22" s="42"/>
    </row>
    <row r="23" spans="1:9" ht="19.5" customHeight="1">
      <c r="A23" s="44"/>
      <c r="B23" s="42"/>
      <c r="C23" s="42"/>
      <c r="D23" s="38">
        <f t="shared" si="1"/>
        <v>0</v>
      </c>
      <c r="E23" s="43"/>
      <c r="F23" s="43"/>
      <c r="G23" s="43"/>
      <c r="H23" s="42"/>
      <c r="I23" s="42"/>
    </row>
    <row r="24" spans="1:9" ht="14.25">
      <c r="A24" s="45" t="s">
        <v>309</v>
      </c>
      <c r="B24" s="45"/>
      <c r="C24" s="45"/>
      <c r="D24" s="45"/>
      <c r="E24" s="45"/>
      <c r="F24" s="45"/>
      <c r="G24" s="45"/>
      <c r="H24" s="45"/>
      <c r="I24" s="45"/>
    </row>
  </sheetData>
  <sheetProtection/>
  <mergeCells count="9">
    <mergeCell ref="A2:I2"/>
    <mergeCell ref="D4:G4"/>
    <mergeCell ref="A6:C6"/>
    <mergeCell ref="A24:I24"/>
    <mergeCell ref="A4:A5"/>
    <mergeCell ref="B4:B5"/>
    <mergeCell ref="C4:C5"/>
    <mergeCell ref="H4:H5"/>
    <mergeCell ref="I4:I5"/>
  </mergeCells>
  <printOptions/>
  <pageMargins left="0.6993055555555555" right="0.6993055555555555" top="0.75" bottom="0.3930555555555555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K23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5.625" style="16" customWidth="1"/>
    <col min="2" max="2" width="13.75390625" style="0" customWidth="1"/>
    <col min="3" max="7" width="11.00390625" style="0" customWidth="1"/>
    <col min="8" max="8" width="13.25390625" style="0" customWidth="1"/>
    <col min="9" max="9" width="11.00390625" style="0" customWidth="1"/>
    <col min="10" max="10" width="11.75390625" style="0" customWidth="1"/>
    <col min="11" max="11" width="12.625" style="0" customWidth="1"/>
    <col min="12" max="12" width="13.75390625" style="0" customWidth="1"/>
  </cols>
  <sheetData>
    <row r="1" spans="1:3" s="13" customFormat="1" ht="27" customHeight="1">
      <c r="A1" s="17" t="s">
        <v>310</v>
      </c>
      <c r="B1" s="3"/>
      <c r="C1" s="3"/>
    </row>
    <row r="2" spans="1:11" s="13" customFormat="1" ht="27" customHeight="1">
      <c r="A2" s="18" t="s">
        <v>311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11" ht="19.5" customHeight="1">
      <c r="B3" s="2"/>
      <c r="K3" s="29" t="s">
        <v>3</v>
      </c>
    </row>
    <row r="4" spans="1:11" s="14" customFormat="1" ht="19.5" customHeight="1">
      <c r="A4" s="19" t="s">
        <v>300</v>
      </c>
      <c r="B4" s="20" t="s">
        <v>283</v>
      </c>
      <c r="C4" s="20" t="s">
        <v>312</v>
      </c>
      <c r="D4" s="20" t="s">
        <v>313</v>
      </c>
      <c r="E4" s="20" t="s">
        <v>314</v>
      </c>
      <c r="F4" s="20" t="s">
        <v>315</v>
      </c>
      <c r="G4" s="20" t="s">
        <v>316</v>
      </c>
      <c r="H4" s="21" t="s">
        <v>302</v>
      </c>
      <c r="I4" s="21"/>
      <c r="J4" s="21"/>
      <c r="K4" s="21"/>
    </row>
    <row r="5" spans="1:11" s="15" customFormat="1" ht="19.5" customHeight="1">
      <c r="A5" s="19"/>
      <c r="B5" s="20"/>
      <c r="C5" s="20" t="s">
        <v>312</v>
      </c>
      <c r="D5" s="20" t="s">
        <v>313</v>
      </c>
      <c r="E5" s="20" t="s">
        <v>314</v>
      </c>
      <c r="F5" s="20" t="s">
        <v>315</v>
      </c>
      <c r="G5" s="20" t="s">
        <v>316</v>
      </c>
      <c r="H5" s="21" t="s">
        <v>317</v>
      </c>
      <c r="I5" s="21" t="s">
        <v>77</v>
      </c>
      <c r="J5" s="21" t="s">
        <v>78</v>
      </c>
      <c r="K5" s="21" t="s">
        <v>79</v>
      </c>
    </row>
    <row r="6" spans="1:11" s="1" customFormat="1" ht="19.5" customHeight="1">
      <c r="A6" s="22" t="s">
        <v>287</v>
      </c>
      <c r="B6" s="22"/>
      <c r="C6" s="22"/>
      <c r="D6" s="22"/>
      <c r="E6" s="22"/>
      <c r="F6" s="22"/>
      <c r="G6" s="22"/>
      <c r="H6" s="23">
        <f aca="true" t="shared" si="0" ref="H6:K6">SUM(H7:H23)</f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</row>
    <row r="7" spans="1:11" ht="19.5" customHeight="1">
      <c r="A7" s="24">
        <v>1</v>
      </c>
      <c r="B7" s="24"/>
      <c r="C7" s="24"/>
      <c r="D7" s="25"/>
      <c r="E7" s="26"/>
      <c r="F7" s="26"/>
      <c r="G7" s="27"/>
      <c r="H7" s="23">
        <f>SUM(I7:K7)</f>
        <v>0</v>
      </c>
      <c r="I7" s="23"/>
      <c r="J7" s="23"/>
      <c r="K7" s="23"/>
    </row>
    <row r="8" spans="1:11" ht="19.5" customHeight="1">
      <c r="A8" s="24">
        <v>2</v>
      </c>
      <c r="B8" s="24"/>
      <c r="C8" s="24"/>
      <c r="D8" s="25"/>
      <c r="E8" s="26"/>
      <c r="F8" s="26"/>
      <c r="G8" s="27"/>
      <c r="H8" s="23">
        <f aca="true" t="shared" si="1" ref="H8:H23">SUM(I8:K8)</f>
        <v>0</v>
      </c>
      <c r="I8" s="23"/>
      <c r="J8" s="23"/>
      <c r="K8" s="23"/>
    </row>
    <row r="9" spans="1:11" ht="19.5" customHeight="1">
      <c r="A9" s="24">
        <v>3</v>
      </c>
      <c r="B9" s="24"/>
      <c r="C9" s="24"/>
      <c r="D9" s="25"/>
      <c r="E9" s="26"/>
      <c r="F9" s="26"/>
      <c r="G9" s="27"/>
      <c r="H9" s="23">
        <f t="shared" si="1"/>
        <v>0</v>
      </c>
      <c r="I9" s="23"/>
      <c r="J9" s="23"/>
      <c r="K9" s="23"/>
    </row>
    <row r="10" spans="1:11" ht="19.5" customHeight="1">
      <c r="A10" s="24" t="s">
        <v>308</v>
      </c>
      <c r="B10" s="24"/>
      <c r="C10" s="24"/>
      <c r="D10" s="25"/>
      <c r="E10" s="26"/>
      <c r="F10" s="26"/>
      <c r="G10" s="27"/>
      <c r="H10" s="23">
        <f t="shared" si="1"/>
        <v>0</v>
      </c>
      <c r="I10" s="23"/>
      <c r="J10" s="23"/>
      <c r="K10" s="23"/>
    </row>
    <row r="11" spans="1:11" ht="19.5" customHeight="1">
      <c r="A11" s="24"/>
      <c r="B11" s="24"/>
      <c r="C11" s="24"/>
      <c r="D11" s="25"/>
      <c r="E11" s="26"/>
      <c r="F11" s="26"/>
      <c r="G11" s="27"/>
      <c r="H11" s="23">
        <f t="shared" si="1"/>
        <v>0</v>
      </c>
      <c r="I11" s="23"/>
      <c r="J11" s="23"/>
      <c r="K11" s="23"/>
    </row>
    <row r="12" spans="1:11" ht="19.5" customHeight="1">
      <c r="A12" s="24"/>
      <c r="B12" s="24"/>
      <c r="C12" s="24"/>
      <c r="D12" s="25"/>
      <c r="E12" s="26"/>
      <c r="F12" s="26"/>
      <c r="G12" s="27"/>
      <c r="H12" s="23">
        <f t="shared" si="1"/>
        <v>0</v>
      </c>
      <c r="I12" s="23"/>
      <c r="J12" s="23"/>
      <c r="K12" s="23"/>
    </row>
    <row r="13" spans="1:11" ht="19.5" customHeight="1">
      <c r="A13" s="24"/>
      <c r="B13" s="24"/>
      <c r="C13" s="24"/>
      <c r="D13" s="25"/>
      <c r="E13" s="26"/>
      <c r="F13" s="26"/>
      <c r="G13" s="27"/>
      <c r="H13" s="23">
        <f t="shared" si="1"/>
        <v>0</v>
      </c>
      <c r="I13" s="23"/>
      <c r="J13" s="23"/>
      <c r="K13" s="23"/>
    </row>
    <row r="14" spans="1:11" ht="19.5" customHeight="1">
      <c r="A14" s="28"/>
      <c r="B14" s="27"/>
      <c r="C14" s="27"/>
      <c r="D14" s="27"/>
      <c r="E14" s="27"/>
      <c r="F14" s="27"/>
      <c r="G14" s="27"/>
      <c r="H14" s="23">
        <f t="shared" si="1"/>
        <v>0</v>
      </c>
      <c r="I14" s="23"/>
      <c r="J14" s="23"/>
      <c r="K14" s="23"/>
    </row>
    <row r="15" spans="1:11" ht="19.5" customHeight="1">
      <c r="A15" s="28"/>
      <c r="B15" s="27"/>
      <c r="C15" s="27"/>
      <c r="D15" s="27"/>
      <c r="E15" s="27"/>
      <c r="F15" s="27"/>
      <c r="G15" s="27"/>
      <c r="H15" s="23">
        <f t="shared" si="1"/>
        <v>0</v>
      </c>
      <c r="I15" s="23"/>
      <c r="J15" s="23"/>
      <c r="K15" s="23"/>
    </row>
    <row r="16" spans="1:11" ht="19.5" customHeight="1">
      <c r="A16" s="28"/>
      <c r="B16" s="27"/>
      <c r="C16" s="27"/>
      <c r="D16" s="27"/>
      <c r="E16" s="27"/>
      <c r="F16" s="27"/>
      <c r="G16" s="27"/>
      <c r="H16" s="23">
        <f t="shared" si="1"/>
        <v>0</v>
      </c>
      <c r="I16" s="23"/>
      <c r="J16" s="23"/>
      <c r="K16" s="23"/>
    </row>
    <row r="17" spans="1:11" ht="19.5" customHeight="1">
      <c r="A17" s="28"/>
      <c r="B17" s="27"/>
      <c r="C17" s="27"/>
      <c r="D17" s="27"/>
      <c r="E17" s="27"/>
      <c r="F17" s="27"/>
      <c r="G17" s="27"/>
      <c r="H17" s="23">
        <f t="shared" si="1"/>
        <v>0</v>
      </c>
      <c r="I17" s="23"/>
      <c r="J17" s="23"/>
      <c r="K17" s="23"/>
    </row>
    <row r="18" spans="1:11" ht="19.5" customHeight="1">
      <c r="A18" s="28"/>
      <c r="B18" s="27"/>
      <c r="C18" s="27"/>
      <c r="D18" s="27"/>
      <c r="E18" s="27"/>
      <c r="F18" s="27"/>
      <c r="G18" s="27"/>
      <c r="H18" s="23">
        <f t="shared" si="1"/>
        <v>0</v>
      </c>
      <c r="I18" s="23"/>
      <c r="J18" s="23"/>
      <c r="K18" s="23"/>
    </row>
    <row r="19" spans="1:11" ht="19.5" customHeight="1">
      <c r="A19" s="28"/>
      <c r="B19" s="27"/>
      <c r="C19" s="27"/>
      <c r="D19" s="27"/>
      <c r="E19" s="27"/>
      <c r="F19" s="27"/>
      <c r="G19" s="27"/>
      <c r="H19" s="23">
        <f t="shared" si="1"/>
        <v>0</v>
      </c>
      <c r="I19" s="23"/>
      <c r="J19" s="23"/>
      <c r="K19" s="23"/>
    </row>
    <row r="20" spans="1:11" ht="19.5" customHeight="1">
      <c r="A20" s="28"/>
      <c r="B20" s="27"/>
      <c r="C20" s="27"/>
      <c r="D20" s="27"/>
      <c r="E20" s="27"/>
      <c r="F20" s="27"/>
      <c r="G20" s="27"/>
      <c r="H20" s="23">
        <f t="shared" si="1"/>
        <v>0</v>
      </c>
      <c r="I20" s="23"/>
      <c r="J20" s="23"/>
      <c r="K20" s="23"/>
    </row>
    <row r="21" spans="1:11" ht="19.5" customHeight="1">
      <c r="A21" s="28"/>
      <c r="B21" s="27"/>
      <c r="C21" s="27"/>
      <c r="D21" s="27"/>
      <c r="E21" s="27"/>
      <c r="F21" s="27"/>
      <c r="G21" s="27"/>
      <c r="H21" s="23">
        <f t="shared" si="1"/>
        <v>0</v>
      </c>
      <c r="I21" s="23"/>
      <c r="J21" s="23"/>
      <c r="K21" s="23"/>
    </row>
    <row r="22" spans="1:11" ht="19.5" customHeight="1">
      <c r="A22" s="28"/>
      <c r="B22" s="27"/>
      <c r="C22" s="27"/>
      <c r="D22" s="27"/>
      <c r="E22" s="27"/>
      <c r="F22" s="27"/>
      <c r="G22" s="27"/>
      <c r="H22" s="23">
        <f t="shared" si="1"/>
        <v>0</v>
      </c>
      <c r="I22" s="23"/>
      <c r="J22" s="23"/>
      <c r="K22" s="23"/>
    </row>
    <row r="23" spans="1:11" ht="19.5" customHeight="1">
      <c r="A23" s="28"/>
      <c r="B23" s="27"/>
      <c r="C23" s="27"/>
      <c r="D23" s="27"/>
      <c r="E23" s="27"/>
      <c r="F23" s="27"/>
      <c r="G23" s="27"/>
      <c r="H23" s="23">
        <f t="shared" si="1"/>
        <v>0</v>
      </c>
      <c r="I23" s="23"/>
      <c r="J23" s="23"/>
      <c r="K23" s="23"/>
    </row>
  </sheetData>
  <sheetProtection/>
  <mergeCells count="10">
    <mergeCell ref="A2:K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6993055555555555" right="0.3541666666666667" top="0.75" bottom="0.3145833333333333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</sheetPr>
  <dimension ref="A1:C15"/>
  <sheetViews>
    <sheetView workbookViewId="0" topLeftCell="A1">
      <pane xSplit="2" ySplit="6" topLeftCell="C7" activePane="bottomRight" state="frozen"/>
      <selection pane="bottomRight" activeCell="D17" sqref="D17"/>
    </sheetView>
  </sheetViews>
  <sheetFormatPr defaultColWidth="9.00390625" defaultRowHeight="14.25"/>
  <cols>
    <col min="1" max="1" width="6.75390625" style="2" customWidth="1"/>
    <col min="2" max="2" width="47.625" style="0" customWidth="1"/>
    <col min="3" max="3" width="19.875" style="0" customWidth="1"/>
  </cols>
  <sheetData>
    <row r="1" spans="1:2" ht="14.25">
      <c r="A1" s="3" t="s">
        <v>318</v>
      </c>
      <c r="B1" s="3"/>
    </row>
    <row r="2" spans="1:2" ht="14.25">
      <c r="A2" s="3"/>
      <c r="B2" s="3"/>
    </row>
    <row r="3" spans="1:2" ht="14.25">
      <c r="A3" s="3"/>
      <c r="B3" s="3"/>
    </row>
    <row r="4" spans="1:3" ht="20.25">
      <c r="A4" s="4" t="s">
        <v>319</v>
      </c>
      <c r="B4" s="4"/>
      <c r="C4" s="4"/>
    </row>
    <row r="5" spans="1:3" ht="14.25">
      <c r="A5" s="5"/>
      <c r="B5" s="5"/>
      <c r="C5" s="6" t="s">
        <v>3</v>
      </c>
    </row>
    <row r="6" spans="1:3" s="1" customFormat="1" ht="22.5" customHeight="1">
      <c r="A6" s="7" t="s">
        <v>300</v>
      </c>
      <c r="B6" s="7" t="s">
        <v>283</v>
      </c>
      <c r="C6" s="7" t="s">
        <v>320</v>
      </c>
    </row>
    <row r="7" spans="1:3" s="1" customFormat="1" ht="22.5" customHeight="1">
      <c r="A7" s="8" t="s">
        <v>188</v>
      </c>
      <c r="B7" s="9"/>
      <c r="C7" s="10">
        <f>SUM(C8:C15)</f>
        <v>2991847.41</v>
      </c>
    </row>
    <row r="8" spans="1:3" ht="27" customHeight="1">
      <c r="A8" s="11">
        <v>1</v>
      </c>
      <c r="B8" s="11" t="s">
        <v>321</v>
      </c>
      <c r="C8" s="12">
        <v>221913.6</v>
      </c>
    </row>
    <row r="9" spans="1:3" ht="27" customHeight="1">
      <c r="A9" s="11">
        <v>2</v>
      </c>
      <c r="B9" s="11" t="s">
        <v>322</v>
      </c>
      <c r="C9" s="12">
        <v>416000</v>
      </c>
    </row>
    <row r="10" spans="1:3" ht="27" customHeight="1">
      <c r="A10" s="11">
        <v>3</v>
      </c>
      <c r="B10" s="11" t="s">
        <v>323</v>
      </c>
      <c r="C10" s="12">
        <v>280000</v>
      </c>
    </row>
    <row r="11" spans="1:3" ht="27" customHeight="1">
      <c r="A11" s="11">
        <v>4</v>
      </c>
      <c r="B11" s="11" t="s">
        <v>324</v>
      </c>
      <c r="C11" s="12">
        <v>51370</v>
      </c>
    </row>
    <row r="12" spans="1:3" ht="27" customHeight="1">
      <c r="A12" s="11">
        <v>5</v>
      </c>
      <c r="B12" s="11" t="s">
        <v>325</v>
      </c>
      <c r="C12" s="12">
        <v>864940</v>
      </c>
    </row>
    <row r="13" spans="1:3" ht="27" customHeight="1">
      <c r="A13" s="11">
        <v>6</v>
      </c>
      <c r="B13" s="11" t="s">
        <v>326</v>
      </c>
      <c r="C13" s="12">
        <v>53423.81</v>
      </c>
    </row>
    <row r="14" spans="1:3" ht="27" customHeight="1">
      <c r="A14" s="11">
        <v>7</v>
      </c>
      <c r="B14" s="11" t="s">
        <v>327</v>
      </c>
      <c r="C14" s="12">
        <v>1008700</v>
      </c>
    </row>
    <row r="15" spans="1:3" ht="27" customHeight="1">
      <c r="A15" s="11">
        <v>8</v>
      </c>
      <c r="B15" s="11" t="s">
        <v>328</v>
      </c>
      <c r="C15" s="12">
        <v>95500</v>
      </c>
    </row>
  </sheetData>
  <sheetProtection/>
  <mergeCells count="3">
    <mergeCell ref="A1:B1"/>
    <mergeCell ref="A4:C4"/>
    <mergeCell ref="A7:B7"/>
  </mergeCells>
  <printOptions/>
  <pageMargins left="0.7868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pane xSplit="1" ySplit="4" topLeftCell="B5" activePane="bottomRight" state="frozen"/>
      <selection pane="bottomRight" activeCell="B12" sqref="B12"/>
    </sheetView>
  </sheetViews>
  <sheetFormatPr defaultColWidth="9.00390625" defaultRowHeight="28.5" customHeight="1"/>
  <cols>
    <col min="1" max="1" width="44.125" style="134" customWidth="1"/>
    <col min="2" max="2" width="39.125" style="134" customWidth="1"/>
    <col min="3" max="3" width="28.875" style="134" customWidth="1"/>
    <col min="4" max="16384" width="9.00390625" style="134" customWidth="1"/>
  </cols>
  <sheetData>
    <row r="1" spans="1:3" ht="28.5" customHeight="1">
      <c r="A1" s="181" t="s">
        <v>18</v>
      </c>
      <c r="B1" s="182"/>
      <c r="C1" s="137"/>
    </row>
    <row r="2" spans="1:3" ht="28.5" customHeight="1">
      <c r="A2" s="138" t="s">
        <v>19</v>
      </c>
      <c r="B2" s="138"/>
      <c r="C2" s="189"/>
    </row>
    <row r="3" spans="1:3" ht="24.75" customHeight="1">
      <c r="A3" s="139"/>
      <c r="B3" s="141" t="s">
        <v>3</v>
      </c>
      <c r="C3" s="137"/>
    </row>
    <row r="4" spans="1:2" ht="24.75" customHeight="1">
      <c r="A4" s="142" t="s">
        <v>7</v>
      </c>
      <c r="B4" s="142" t="s">
        <v>8</v>
      </c>
    </row>
    <row r="5" spans="1:2" s="188" customFormat="1" ht="24.75" customHeight="1">
      <c r="A5" s="190" t="s">
        <v>11</v>
      </c>
      <c r="B5" s="71">
        <f>SUM(B6,B10:B15)</f>
        <v>47863035.21</v>
      </c>
    </row>
    <row r="6" spans="1:2" ht="24.75" customHeight="1">
      <c r="A6" s="183" t="s">
        <v>20</v>
      </c>
      <c r="B6" s="71">
        <f>SUM(B7:B9)</f>
        <v>47863035.21</v>
      </c>
    </row>
    <row r="7" spans="1:2" ht="24.75" customHeight="1">
      <c r="A7" s="183" t="s">
        <v>21</v>
      </c>
      <c r="B7" s="71">
        <v>47863035.21</v>
      </c>
    </row>
    <row r="8" spans="1:2" ht="24.75" customHeight="1">
      <c r="A8" s="183" t="s">
        <v>22</v>
      </c>
      <c r="B8" s="191"/>
    </row>
    <row r="9" spans="1:2" ht="24.75" customHeight="1">
      <c r="A9" s="183" t="s">
        <v>23</v>
      </c>
      <c r="B9" s="191"/>
    </row>
    <row r="10" spans="1:2" ht="24.75" customHeight="1">
      <c r="A10" s="183" t="s">
        <v>24</v>
      </c>
      <c r="B10" s="191"/>
    </row>
    <row r="11" spans="1:2" ht="24.75" customHeight="1">
      <c r="A11" s="183" t="s">
        <v>25</v>
      </c>
      <c r="B11" s="191"/>
    </row>
    <row r="12" spans="1:2" ht="24.75" customHeight="1">
      <c r="A12" s="183" t="s">
        <v>26</v>
      </c>
      <c r="B12" s="191"/>
    </row>
    <row r="13" spans="1:2" ht="24.75" customHeight="1">
      <c r="A13" s="183" t="s">
        <v>27</v>
      </c>
      <c r="B13" s="191"/>
    </row>
    <row r="14" spans="1:2" ht="24.75" customHeight="1">
      <c r="A14" s="183" t="s">
        <v>28</v>
      </c>
      <c r="B14" s="191"/>
    </row>
    <row r="15" spans="1:2" ht="24.75" customHeight="1">
      <c r="A15" s="183" t="s">
        <v>29</v>
      </c>
      <c r="B15" s="191"/>
    </row>
    <row r="16" spans="1:2" ht="24.75" customHeight="1">
      <c r="A16" s="183" t="s">
        <v>13</v>
      </c>
      <c r="B16" s="191"/>
    </row>
    <row r="17" spans="1:2" ht="24.75" customHeight="1">
      <c r="A17" s="183" t="s">
        <v>14</v>
      </c>
      <c r="B17" s="191"/>
    </row>
    <row r="18" spans="1:2" ht="24.75" customHeight="1">
      <c r="A18" s="192" t="s">
        <v>16</v>
      </c>
      <c r="B18" s="70">
        <f>SUM(B5,B16:B17)</f>
        <v>47863035.21</v>
      </c>
    </row>
  </sheetData>
  <sheetProtection/>
  <mergeCells count="1">
    <mergeCell ref="A2:B2"/>
  </mergeCells>
  <printOptions horizontalCentered="1"/>
  <pageMargins left="0.75" right="0.75" top="0.9798611111111111" bottom="0.9798611111111111" header="0.5097222222222222" footer="0.5097222222222222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1" ySplit="4" topLeftCell="B5" activePane="bottomRight" state="frozen"/>
      <selection pane="bottomRight" activeCell="A29" sqref="A29"/>
    </sheetView>
  </sheetViews>
  <sheetFormatPr defaultColWidth="9.00390625" defaultRowHeight="28.5" customHeight="1"/>
  <cols>
    <col min="1" max="1" width="48.25390625" style="134" customWidth="1"/>
    <col min="2" max="2" width="39.625" style="134" customWidth="1"/>
    <col min="3" max="16384" width="9.00390625" style="134" customWidth="1"/>
  </cols>
  <sheetData>
    <row r="1" spans="1:3" ht="28.5" customHeight="1">
      <c r="A1" s="181" t="s">
        <v>30</v>
      </c>
      <c r="B1" s="182"/>
      <c r="C1" s="134" t="s">
        <v>1</v>
      </c>
    </row>
    <row r="2" spans="1:2" ht="28.5" customHeight="1">
      <c r="A2" s="138" t="s">
        <v>31</v>
      </c>
      <c r="B2" s="138"/>
    </row>
    <row r="3" spans="1:2" ht="28.5" customHeight="1">
      <c r="A3" s="137"/>
      <c r="B3" s="66" t="s">
        <v>3</v>
      </c>
    </row>
    <row r="4" spans="1:2" ht="24.75" customHeight="1">
      <c r="A4" s="151" t="s">
        <v>9</v>
      </c>
      <c r="B4" s="151" t="s">
        <v>10</v>
      </c>
    </row>
    <row r="5" spans="1:2" ht="24.75" customHeight="1">
      <c r="A5" s="183" t="s">
        <v>32</v>
      </c>
      <c r="B5" s="71">
        <v>47285604.21</v>
      </c>
    </row>
    <row r="6" spans="1:2" ht="24.75" customHeight="1">
      <c r="A6" s="183" t="s">
        <v>33</v>
      </c>
      <c r="B6" s="71">
        <v>0</v>
      </c>
    </row>
    <row r="7" spans="1:2" ht="24.75" customHeight="1">
      <c r="A7" s="183" t="s">
        <v>34</v>
      </c>
      <c r="B7" s="71">
        <v>0</v>
      </c>
    </row>
    <row r="8" spans="1:2" ht="24.75" customHeight="1">
      <c r="A8" s="183" t="s">
        <v>35</v>
      </c>
      <c r="B8" s="71">
        <v>0</v>
      </c>
    </row>
    <row r="9" spans="1:2" ht="24.75" customHeight="1">
      <c r="A9" s="183" t="s">
        <v>36</v>
      </c>
      <c r="B9" s="71">
        <v>51370</v>
      </c>
    </row>
    <row r="10" spans="1:2" ht="24.75" customHeight="1">
      <c r="A10" s="183" t="s">
        <v>37</v>
      </c>
      <c r="B10" s="71">
        <v>0</v>
      </c>
    </row>
    <row r="11" spans="1:2" ht="24.75" customHeight="1">
      <c r="A11" s="183" t="s">
        <v>38</v>
      </c>
      <c r="B11" s="71">
        <v>0</v>
      </c>
    </row>
    <row r="12" spans="1:2" ht="24.75" customHeight="1">
      <c r="A12" s="183" t="s">
        <v>39</v>
      </c>
      <c r="B12" s="71">
        <v>526061</v>
      </c>
    </row>
    <row r="13" spans="1:2" ht="24.75" customHeight="1">
      <c r="A13" s="183" t="s">
        <v>40</v>
      </c>
      <c r="B13" s="71">
        <v>0</v>
      </c>
    </row>
    <row r="14" spans="1:2" ht="24.75" customHeight="1">
      <c r="A14" s="183" t="s">
        <v>41</v>
      </c>
      <c r="B14" s="71">
        <v>0</v>
      </c>
    </row>
    <row r="15" spans="1:2" ht="24.75" customHeight="1">
      <c r="A15" s="183" t="s">
        <v>42</v>
      </c>
      <c r="B15" s="71">
        <v>0</v>
      </c>
    </row>
    <row r="16" spans="1:2" ht="24.75" customHeight="1">
      <c r="A16" s="183" t="s">
        <v>43</v>
      </c>
      <c r="B16" s="71">
        <v>0</v>
      </c>
    </row>
    <row r="17" spans="1:2" ht="24.75" customHeight="1">
      <c r="A17" s="183" t="s">
        <v>44</v>
      </c>
      <c r="B17" s="71">
        <v>0</v>
      </c>
    </row>
    <row r="18" spans="1:2" ht="24.75" customHeight="1">
      <c r="A18" s="183" t="s">
        <v>45</v>
      </c>
      <c r="B18" s="184">
        <v>0</v>
      </c>
    </row>
    <row r="19" spans="1:2" ht="24.75" customHeight="1">
      <c r="A19" s="183" t="s">
        <v>46</v>
      </c>
      <c r="B19" s="184">
        <v>0</v>
      </c>
    </row>
    <row r="20" spans="1:2" ht="24.75" customHeight="1">
      <c r="A20" s="183" t="s">
        <v>47</v>
      </c>
      <c r="B20" s="184">
        <v>0</v>
      </c>
    </row>
    <row r="21" spans="1:2" ht="24.75" customHeight="1">
      <c r="A21" s="183" t="s">
        <v>48</v>
      </c>
      <c r="B21" s="184">
        <v>0</v>
      </c>
    </row>
    <row r="22" spans="1:2" ht="24.75" customHeight="1">
      <c r="A22" s="183" t="s">
        <v>49</v>
      </c>
      <c r="B22" s="184">
        <v>0</v>
      </c>
    </row>
    <row r="23" spans="1:2" ht="24.75" customHeight="1">
      <c r="A23" s="183" t="s">
        <v>50</v>
      </c>
      <c r="B23" s="184">
        <v>0</v>
      </c>
    </row>
    <row r="24" spans="1:2" ht="24.75" customHeight="1">
      <c r="A24" s="183" t="s">
        <v>51</v>
      </c>
      <c r="B24" s="184">
        <v>0</v>
      </c>
    </row>
    <row r="25" spans="1:2" ht="24.75" customHeight="1">
      <c r="A25" s="183" t="s">
        <v>52</v>
      </c>
      <c r="B25" s="184">
        <v>0</v>
      </c>
    </row>
    <row r="26" spans="1:2" ht="24.75" customHeight="1">
      <c r="A26" s="183" t="s">
        <v>53</v>
      </c>
      <c r="B26" s="184">
        <v>0</v>
      </c>
    </row>
    <row r="27" spans="1:2" ht="24.75" customHeight="1">
      <c r="A27" s="185" t="s">
        <v>54</v>
      </c>
      <c r="B27" s="184">
        <v>0</v>
      </c>
    </row>
    <row r="28" spans="1:2" ht="24.75" customHeight="1">
      <c r="A28" s="183" t="s">
        <v>55</v>
      </c>
      <c r="B28" s="184">
        <v>0</v>
      </c>
    </row>
    <row r="29" spans="1:2" ht="24.75" customHeight="1">
      <c r="A29" s="183" t="s">
        <v>56</v>
      </c>
      <c r="B29" s="184">
        <v>0</v>
      </c>
    </row>
    <row r="30" spans="1:2" ht="24.75" customHeight="1">
      <c r="A30" s="183" t="s">
        <v>57</v>
      </c>
      <c r="B30" s="184">
        <v>0</v>
      </c>
    </row>
    <row r="31" spans="1:2" ht="24.75" customHeight="1">
      <c r="A31" s="183" t="s">
        <v>58</v>
      </c>
      <c r="B31" s="159">
        <v>0</v>
      </c>
    </row>
    <row r="32" spans="1:2" ht="24.75" customHeight="1">
      <c r="A32" s="186" t="s">
        <v>59</v>
      </c>
      <c r="B32" s="187">
        <v>0</v>
      </c>
    </row>
    <row r="33" spans="1:2" ht="24.75" customHeight="1">
      <c r="A33" s="186" t="s">
        <v>60</v>
      </c>
      <c r="B33" s="187">
        <v>0</v>
      </c>
    </row>
    <row r="34" spans="1:2" ht="24.75" customHeight="1">
      <c r="A34" s="186"/>
      <c r="B34" s="187"/>
    </row>
    <row r="35" spans="1:2" ht="24.75" customHeight="1">
      <c r="A35" s="186" t="s">
        <v>12</v>
      </c>
      <c r="B35" s="71">
        <f>SUM(B5:B33)</f>
        <v>47863035.21</v>
      </c>
    </row>
    <row r="36" spans="1:2" ht="24.75" customHeight="1">
      <c r="A36" s="186"/>
      <c r="B36" s="187"/>
    </row>
    <row r="37" spans="1:2" ht="24.75" customHeight="1">
      <c r="A37" s="186" t="s">
        <v>61</v>
      </c>
      <c r="B37" s="187"/>
    </row>
    <row r="38" spans="1:2" ht="24.75" customHeight="1">
      <c r="A38" s="160" t="s">
        <v>17</v>
      </c>
      <c r="B38" s="70">
        <f>SUM(B35,B37)</f>
        <v>47863035.21</v>
      </c>
    </row>
  </sheetData>
  <sheetProtection/>
  <mergeCells count="1">
    <mergeCell ref="A2:B2"/>
  </mergeCells>
  <printOptions horizontalCentered="1"/>
  <pageMargins left="0.34930555555555554" right="0.34930555555555554" top="0.38958333333333334" bottom="0.38958333333333334" header="0.5097222222222222" footer="0.5097222222222222"/>
  <pageSetup fitToHeight="1" fitToWidth="1" horizontalDpi="600" verticalDpi="600" orientation="portrait" paperSize="10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pane xSplit="2" ySplit="7" topLeftCell="C8" activePane="bottomRight" state="frozen"/>
      <selection pane="bottomRight" activeCell="E29" sqref="E29"/>
    </sheetView>
  </sheetViews>
  <sheetFormatPr defaultColWidth="9.00390625" defaultRowHeight="28.5" customHeight="1"/>
  <cols>
    <col min="1" max="1" width="26.375" style="134" customWidth="1"/>
    <col min="2" max="2" width="18.625" style="134" customWidth="1"/>
    <col min="3" max="5" width="8.625" style="134" customWidth="1"/>
    <col min="6" max="6" width="19.25390625" style="134" customWidth="1"/>
    <col min="7" max="9" width="18.625" style="134" customWidth="1"/>
    <col min="10" max="11" width="18.625" style="135" customWidth="1"/>
    <col min="12" max="12" width="18.625" style="134" customWidth="1"/>
    <col min="13" max="16384" width="9.00390625" style="134" customWidth="1"/>
  </cols>
  <sheetData>
    <row r="1" spans="1:10" ht="28.5" customHeight="1">
      <c r="A1" s="62" t="s">
        <v>62</v>
      </c>
      <c r="C1" s="136"/>
      <c r="D1" s="137"/>
      <c r="E1" s="137"/>
      <c r="F1" s="137"/>
      <c r="G1" s="137"/>
      <c r="H1" s="137"/>
      <c r="I1" s="174"/>
      <c r="J1" s="135" t="s">
        <v>1</v>
      </c>
    </row>
    <row r="2" spans="1:12" ht="28.5" customHeight="1">
      <c r="A2" s="138" t="s">
        <v>63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3:12" ht="28.5" customHeight="1">
      <c r="C3" s="139"/>
      <c r="D3" s="140"/>
      <c r="E3" s="140"/>
      <c r="F3" s="140"/>
      <c r="G3" s="140"/>
      <c r="H3" s="141"/>
      <c r="K3" s="175"/>
      <c r="L3" s="49" t="s">
        <v>3</v>
      </c>
    </row>
    <row r="4" spans="1:12" ht="24.75" customHeight="1">
      <c r="A4" s="142" t="s">
        <v>4</v>
      </c>
      <c r="B4" s="142"/>
      <c r="C4" s="143" t="s">
        <v>64</v>
      </c>
      <c r="D4" s="144"/>
      <c r="E4" s="144"/>
      <c r="F4" s="144"/>
      <c r="G4" s="144"/>
      <c r="H4" s="144"/>
      <c r="I4" s="144"/>
      <c r="J4" s="144"/>
      <c r="K4" s="144"/>
      <c r="L4" s="157"/>
    </row>
    <row r="5" spans="1:12" ht="24.75" customHeight="1">
      <c r="A5" s="145" t="s">
        <v>65</v>
      </c>
      <c r="B5" s="146" t="s">
        <v>66</v>
      </c>
      <c r="C5" s="147" t="s">
        <v>67</v>
      </c>
      <c r="D5" s="148"/>
      <c r="E5" s="149"/>
      <c r="F5" s="150" t="s">
        <v>68</v>
      </c>
      <c r="G5" s="151" t="s">
        <v>69</v>
      </c>
      <c r="H5" s="152" t="s">
        <v>70</v>
      </c>
      <c r="I5" s="176"/>
      <c r="J5" s="177" t="s">
        <v>71</v>
      </c>
      <c r="K5" s="178"/>
      <c r="L5" s="179"/>
    </row>
    <row r="6" spans="1:12" ht="24.75" customHeight="1">
      <c r="A6" s="153"/>
      <c r="B6" s="154"/>
      <c r="C6" s="119" t="s">
        <v>72</v>
      </c>
      <c r="D6" s="119" t="s">
        <v>73</v>
      </c>
      <c r="E6" s="119" t="s">
        <v>74</v>
      </c>
      <c r="F6" s="155"/>
      <c r="G6" s="156"/>
      <c r="H6" s="157" t="s">
        <v>75</v>
      </c>
      <c r="I6" s="145" t="s">
        <v>76</v>
      </c>
      <c r="J6" s="180" t="s">
        <v>77</v>
      </c>
      <c r="K6" s="180" t="s">
        <v>78</v>
      </c>
      <c r="L6" s="180" t="s">
        <v>79</v>
      </c>
    </row>
    <row r="7" spans="1:12" s="133" customFormat="1" ht="19.5" customHeight="1">
      <c r="A7" s="158" t="s">
        <v>80</v>
      </c>
      <c r="B7" s="159">
        <f>SUM(B8:B23)</f>
        <v>0</v>
      </c>
      <c r="C7" s="160" t="s">
        <v>81</v>
      </c>
      <c r="D7" s="161"/>
      <c r="E7" s="161"/>
      <c r="F7" s="162"/>
      <c r="G7" s="163">
        <v>47863035.21</v>
      </c>
      <c r="H7" s="164">
        <v>44871187.8</v>
      </c>
      <c r="I7" s="164">
        <v>2991847.41</v>
      </c>
      <c r="J7" s="163">
        <v>47863035.21</v>
      </c>
      <c r="K7" s="163">
        <v>0</v>
      </c>
      <c r="L7" s="163">
        <v>0</v>
      </c>
    </row>
    <row r="8" spans="1:12" ht="19.5" customHeight="1">
      <c r="A8" s="165" t="s">
        <v>82</v>
      </c>
      <c r="B8" s="166"/>
      <c r="C8" s="167" t="s">
        <v>83</v>
      </c>
      <c r="D8" s="167"/>
      <c r="E8" s="167"/>
      <c r="F8" s="168"/>
      <c r="G8" s="166">
        <v>47285604.21</v>
      </c>
      <c r="H8" s="169">
        <v>44345126.8</v>
      </c>
      <c r="I8" s="173">
        <v>2940477.41</v>
      </c>
      <c r="J8" s="166">
        <v>47285604.21</v>
      </c>
      <c r="K8" s="61">
        <v>0</v>
      </c>
      <c r="L8" s="169">
        <v>0</v>
      </c>
    </row>
    <row r="9" spans="1:12" ht="19.5" customHeight="1">
      <c r="A9" s="165"/>
      <c r="B9" s="169"/>
      <c r="C9" s="167"/>
      <c r="D9" s="167" t="s">
        <v>84</v>
      </c>
      <c r="E9" s="167"/>
      <c r="F9" s="168"/>
      <c r="G9" s="166">
        <v>47285604.21</v>
      </c>
      <c r="H9" s="169">
        <v>44345126.8</v>
      </c>
      <c r="I9" s="173">
        <v>2940477.41</v>
      </c>
      <c r="J9" s="166">
        <v>47285604.21</v>
      </c>
      <c r="K9" s="61">
        <v>0</v>
      </c>
      <c r="L9" s="169">
        <v>0</v>
      </c>
    </row>
    <row r="10" spans="1:12" ht="19.5" customHeight="1">
      <c r="A10" s="165"/>
      <c r="B10" s="169"/>
      <c r="C10" s="167"/>
      <c r="D10" s="167"/>
      <c r="E10" s="167" t="s">
        <v>85</v>
      </c>
      <c r="F10" s="168"/>
      <c r="G10" s="166">
        <v>44345126.8</v>
      </c>
      <c r="H10" s="170">
        <v>44345126.8</v>
      </c>
      <c r="I10" s="173">
        <v>0</v>
      </c>
      <c r="J10" s="166">
        <v>44345126.8</v>
      </c>
      <c r="K10" s="61">
        <v>0</v>
      </c>
      <c r="L10" s="169">
        <v>0</v>
      </c>
    </row>
    <row r="11" spans="1:12" ht="19.5" customHeight="1">
      <c r="A11" s="171"/>
      <c r="B11" s="172"/>
      <c r="C11" s="167" t="s">
        <v>83</v>
      </c>
      <c r="D11" s="167" t="s">
        <v>84</v>
      </c>
      <c r="E11" s="167" t="s">
        <v>85</v>
      </c>
      <c r="F11" s="168" t="s">
        <v>86</v>
      </c>
      <c r="G11" s="166">
        <v>44345126.8</v>
      </c>
      <c r="H11" s="173">
        <v>44345126.8</v>
      </c>
      <c r="I11" s="173">
        <v>0</v>
      </c>
      <c r="J11" s="166">
        <v>44345126.8</v>
      </c>
      <c r="K11" s="61">
        <v>0</v>
      </c>
      <c r="L11" s="169">
        <v>0</v>
      </c>
    </row>
    <row r="12" spans="1:12" ht="19.5" customHeight="1">
      <c r="A12" s="171"/>
      <c r="B12" s="172"/>
      <c r="C12" s="167"/>
      <c r="D12" s="167"/>
      <c r="E12" s="167" t="s">
        <v>87</v>
      </c>
      <c r="F12" s="168"/>
      <c r="G12" s="166">
        <v>2940477.41</v>
      </c>
      <c r="H12" s="173">
        <v>0</v>
      </c>
      <c r="I12" s="173">
        <v>2940477.41</v>
      </c>
      <c r="J12" s="166">
        <v>2940477.41</v>
      </c>
      <c r="K12" s="61">
        <v>0</v>
      </c>
      <c r="L12" s="169">
        <v>0</v>
      </c>
    </row>
    <row r="13" spans="1:12" ht="19.5" customHeight="1">
      <c r="A13" s="171"/>
      <c r="B13" s="172"/>
      <c r="C13" s="167" t="s">
        <v>83</v>
      </c>
      <c r="D13" s="167" t="s">
        <v>84</v>
      </c>
      <c r="E13" s="167" t="s">
        <v>87</v>
      </c>
      <c r="F13" s="168" t="s">
        <v>88</v>
      </c>
      <c r="G13" s="166">
        <v>2940477.41</v>
      </c>
      <c r="H13" s="173">
        <v>0</v>
      </c>
      <c r="I13" s="173">
        <v>2940477.41</v>
      </c>
      <c r="J13" s="166">
        <v>2940477.41</v>
      </c>
      <c r="K13" s="61">
        <v>0</v>
      </c>
      <c r="L13" s="169">
        <v>0</v>
      </c>
    </row>
    <row r="14" spans="1:12" ht="19.5" customHeight="1">
      <c r="A14" s="171"/>
      <c r="B14" s="172"/>
      <c r="C14" s="167" t="s">
        <v>89</v>
      </c>
      <c r="D14" s="167"/>
      <c r="E14" s="167"/>
      <c r="F14" s="168"/>
      <c r="G14" s="166">
        <v>51370</v>
      </c>
      <c r="H14" s="173">
        <v>0</v>
      </c>
      <c r="I14" s="173">
        <v>51370</v>
      </c>
      <c r="J14" s="166">
        <v>51370</v>
      </c>
      <c r="K14" s="61">
        <v>0</v>
      </c>
      <c r="L14" s="169">
        <v>0</v>
      </c>
    </row>
    <row r="15" spans="1:12" ht="19.5" customHeight="1">
      <c r="A15" s="171"/>
      <c r="B15" s="172"/>
      <c r="C15" s="167"/>
      <c r="D15" s="167" t="s">
        <v>90</v>
      </c>
      <c r="E15" s="167"/>
      <c r="F15" s="168"/>
      <c r="G15" s="166">
        <v>51370</v>
      </c>
      <c r="H15" s="173">
        <v>0</v>
      </c>
      <c r="I15" s="173">
        <v>51370</v>
      </c>
      <c r="J15" s="166">
        <v>51370</v>
      </c>
      <c r="K15" s="61">
        <v>0</v>
      </c>
      <c r="L15" s="169">
        <v>0</v>
      </c>
    </row>
    <row r="16" spans="1:12" ht="19.5" customHeight="1">
      <c r="A16" s="171"/>
      <c r="B16" s="172"/>
      <c r="C16" s="167"/>
      <c r="D16" s="167"/>
      <c r="E16" s="167" t="s">
        <v>91</v>
      </c>
      <c r="F16" s="168"/>
      <c r="G16" s="166">
        <v>51370</v>
      </c>
      <c r="H16" s="173">
        <v>0</v>
      </c>
      <c r="I16" s="173">
        <v>51370</v>
      </c>
      <c r="J16" s="166">
        <v>51370</v>
      </c>
      <c r="K16" s="61">
        <v>0</v>
      </c>
      <c r="L16" s="169">
        <v>0</v>
      </c>
    </row>
    <row r="17" spans="1:12" ht="19.5" customHeight="1">
      <c r="A17" s="171"/>
      <c r="B17" s="172"/>
      <c r="C17" s="167" t="s">
        <v>89</v>
      </c>
      <c r="D17" s="167" t="s">
        <v>90</v>
      </c>
      <c r="E17" s="167" t="s">
        <v>91</v>
      </c>
      <c r="F17" s="168" t="s">
        <v>92</v>
      </c>
      <c r="G17" s="166">
        <v>51370</v>
      </c>
      <c r="H17" s="173">
        <v>0</v>
      </c>
      <c r="I17" s="173">
        <v>51370</v>
      </c>
      <c r="J17" s="166">
        <v>51370</v>
      </c>
      <c r="K17" s="61">
        <v>0</v>
      </c>
      <c r="L17" s="169">
        <v>0</v>
      </c>
    </row>
    <row r="18" spans="1:12" ht="19.5" customHeight="1">
      <c r="A18" s="171"/>
      <c r="B18" s="172"/>
      <c r="C18" s="167" t="s">
        <v>93</v>
      </c>
      <c r="D18" s="167"/>
      <c r="E18" s="167"/>
      <c r="F18" s="168"/>
      <c r="G18" s="166">
        <v>526061</v>
      </c>
      <c r="H18" s="173">
        <v>526061</v>
      </c>
      <c r="I18" s="173">
        <v>0</v>
      </c>
      <c r="J18" s="166">
        <v>526061</v>
      </c>
      <c r="K18" s="61">
        <v>0</v>
      </c>
      <c r="L18" s="169">
        <v>0</v>
      </c>
    </row>
    <row r="19" spans="1:12" ht="19.5" customHeight="1">
      <c r="A19" s="171"/>
      <c r="B19" s="172"/>
      <c r="C19" s="167"/>
      <c r="D19" s="167" t="s">
        <v>94</v>
      </c>
      <c r="E19" s="167"/>
      <c r="F19" s="168"/>
      <c r="G19" s="166">
        <v>526061</v>
      </c>
      <c r="H19" s="61">
        <v>526061</v>
      </c>
      <c r="I19" s="173">
        <v>0</v>
      </c>
      <c r="J19" s="166">
        <v>526061</v>
      </c>
      <c r="K19" s="61">
        <v>0</v>
      </c>
      <c r="L19" s="169">
        <v>0</v>
      </c>
    </row>
    <row r="20" spans="1:12" ht="19.5" customHeight="1">
      <c r="A20" s="171"/>
      <c r="B20" s="172"/>
      <c r="C20" s="167"/>
      <c r="D20" s="167"/>
      <c r="E20" s="167" t="s">
        <v>85</v>
      </c>
      <c r="F20" s="168"/>
      <c r="G20" s="166">
        <v>526061</v>
      </c>
      <c r="H20" s="61">
        <v>526061</v>
      </c>
      <c r="I20" s="173">
        <v>0</v>
      </c>
      <c r="J20" s="166">
        <v>526061</v>
      </c>
      <c r="K20" s="61">
        <v>0</v>
      </c>
      <c r="L20" s="169">
        <v>0</v>
      </c>
    </row>
    <row r="21" spans="1:12" ht="19.5" customHeight="1">
      <c r="A21" s="171"/>
      <c r="B21" s="172"/>
      <c r="C21" s="167" t="s">
        <v>93</v>
      </c>
      <c r="D21" s="167" t="s">
        <v>94</v>
      </c>
      <c r="E21" s="167" t="s">
        <v>85</v>
      </c>
      <c r="F21" s="168" t="s">
        <v>95</v>
      </c>
      <c r="G21" s="166">
        <v>526061</v>
      </c>
      <c r="H21" s="61">
        <v>526061</v>
      </c>
      <c r="I21" s="173">
        <v>0</v>
      </c>
      <c r="J21" s="166">
        <v>526061</v>
      </c>
      <c r="K21" s="61">
        <v>0</v>
      </c>
      <c r="L21" s="169">
        <v>0</v>
      </c>
    </row>
    <row r="22" spans="1:12" ht="19.5" customHeight="1">
      <c r="A22" s="171" t="s">
        <v>96</v>
      </c>
      <c r="B22" s="172"/>
      <c r="C22" s="167"/>
      <c r="D22" s="167"/>
      <c r="E22" s="167"/>
      <c r="F22" s="168"/>
      <c r="G22" s="166"/>
      <c r="H22" s="61"/>
      <c r="I22" s="173"/>
      <c r="J22" s="166"/>
      <c r="K22" s="61"/>
      <c r="L22" s="169"/>
    </row>
    <row r="23" spans="1:12" ht="19.5" customHeight="1">
      <c r="A23" s="171" t="s">
        <v>97</v>
      </c>
      <c r="B23" s="172"/>
      <c r="C23" s="167"/>
      <c r="D23" s="167"/>
      <c r="E23" s="167"/>
      <c r="F23" s="168"/>
      <c r="G23" s="166"/>
      <c r="H23" s="61"/>
      <c r="I23" s="173"/>
      <c r="J23" s="166"/>
      <c r="K23" s="61"/>
      <c r="L23" s="169"/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9798611111111111" bottom="0.9798611111111111" header="0.5" footer="0.5"/>
  <pageSetup fitToHeight="1" fitToWidth="1" horizontalDpi="600" verticalDpi="600" orientation="landscape" paperSize="10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20"/>
  <sheetViews>
    <sheetView workbookViewId="0" topLeftCell="A1">
      <pane xSplit="4" ySplit="6" topLeftCell="E7" activePane="bottomRight" state="frozen"/>
      <selection pane="bottomRight" activeCell="A2" sqref="A2:G2"/>
    </sheetView>
  </sheetViews>
  <sheetFormatPr defaultColWidth="9.00390625" defaultRowHeight="28.5" customHeight="1"/>
  <cols>
    <col min="1" max="3" width="6.625" style="13" customWidth="1"/>
    <col min="4" max="4" width="31.00390625" style="13" customWidth="1"/>
    <col min="5" max="6" width="18.375" style="104" bestFit="1" customWidth="1"/>
    <col min="7" max="7" width="15.625" style="104" customWidth="1"/>
    <col min="8" max="9" width="10.25390625" style="13" customWidth="1"/>
    <col min="10" max="10" width="13.375" style="105" customWidth="1"/>
    <col min="11" max="11" width="16.00390625" style="105" customWidth="1"/>
    <col min="12" max="12" width="16.00390625" style="13" customWidth="1"/>
    <col min="13" max="16384" width="9.00390625" style="13" customWidth="1"/>
  </cols>
  <sheetData>
    <row r="1" spans="1:10" ht="28.5" customHeight="1">
      <c r="A1" s="62" t="s">
        <v>98</v>
      </c>
      <c r="B1" s="62"/>
      <c r="C1" s="62"/>
      <c r="D1" s="106"/>
      <c r="E1" s="107"/>
      <c r="F1" s="107"/>
      <c r="G1" s="107"/>
      <c r="H1" s="106"/>
      <c r="I1" s="130"/>
      <c r="J1" s="105" t="s">
        <v>1</v>
      </c>
    </row>
    <row r="2" spans="1:12" ht="28.5" customHeight="1">
      <c r="A2" s="108" t="s">
        <v>99</v>
      </c>
      <c r="B2" s="108"/>
      <c r="C2" s="108"/>
      <c r="D2" s="108"/>
      <c r="E2" s="108"/>
      <c r="F2" s="108"/>
      <c r="G2" s="108"/>
      <c r="H2" s="109"/>
      <c r="I2" s="109"/>
      <c r="J2" s="109"/>
      <c r="K2" s="109"/>
      <c r="L2" s="109"/>
    </row>
    <row r="3" spans="3:11" ht="28.5" customHeight="1">
      <c r="C3" s="106"/>
      <c r="D3" s="110"/>
      <c r="E3" s="111"/>
      <c r="F3" s="111"/>
      <c r="G3" s="112" t="s">
        <v>3</v>
      </c>
      <c r="H3" s="113"/>
      <c r="K3" s="131"/>
    </row>
    <row r="4" spans="1:11" s="103" customFormat="1" ht="19.5" customHeight="1">
      <c r="A4" s="114" t="s">
        <v>67</v>
      </c>
      <c r="B4" s="115"/>
      <c r="C4" s="116"/>
      <c r="D4" s="117" t="s">
        <v>68</v>
      </c>
      <c r="E4" s="118" t="s">
        <v>69</v>
      </c>
      <c r="F4" s="38" t="s">
        <v>70</v>
      </c>
      <c r="G4" s="38"/>
      <c r="J4" s="132"/>
      <c r="K4" s="132"/>
    </row>
    <row r="5" spans="1:7" ht="19.5" customHeight="1">
      <c r="A5" s="119" t="s">
        <v>72</v>
      </c>
      <c r="B5" s="119" t="s">
        <v>73</v>
      </c>
      <c r="C5" s="119" t="s">
        <v>74</v>
      </c>
      <c r="D5" s="120"/>
      <c r="E5" s="121"/>
      <c r="F5" s="38" t="s">
        <v>75</v>
      </c>
      <c r="G5" s="122" t="s">
        <v>76</v>
      </c>
    </row>
    <row r="6" spans="1:7" ht="19.5" customHeight="1">
      <c r="A6" s="123" t="s">
        <v>100</v>
      </c>
      <c r="B6" s="124"/>
      <c r="C6" s="124"/>
      <c r="D6" s="125"/>
      <c r="E6" s="126">
        <v>47863035.21</v>
      </c>
      <c r="F6" s="127">
        <v>44871187.8</v>
      </c>
      <c r="G6" s="127">
        <v>2991847.41</v>
      </c>
    </row>
    <row r="7" spans="1:7" ht="19.5" customHeight="1">
      <c r="A7" s="128" t="s">
        <v>83</v>
      </c>
      <c r="B7" s="128"/>
      <c r="C7" s="128"/>
      <c r="D7" s="128"/>
      <c r="E7" s="129">
        <v>47285604.21</v>
      </c>
      <c r="F7" s="71">
        <v>44345126.8</v>
      </c>
      <c r="G7" s="71">
        <v>2940477.41</v>
      </c>
    </row>
    <row r="8" spans="1:7" ht="19.5" customHeight="1">
      <c r="A8" s="128"/>
      <c r="B8" s="128" t="s">
        <v>101</v>
      </c>
      <c r="C8" s="128"/>
      <c r="D8" s="128"/>
      <c r="E8" s="129">
        <v>47285604.21</v>
      </c>
      <c r="F8" s="71">
        <v>44345126.8</v>
      </c>
      <c r="G8" s="71">
        <v>2940477.41</v>
      </c>
    </row>
    <row r="9" spans="1:7" ht="19.5" customHeight="1">
      <c r="A9" s="128"/>
      <c r="B9" s="128"/>
      <c r="C9" s="128" t="s">
        <v>102</v>
      </c>
      <c r="D9" s="128"/>
      <c r="E9" s="129">
        <v>44345126.8</v>
      </c>
      <c r="F9" s="71">
        <v>44345126.8</v>
      </c>
      <c r="G9" s="71">
        <v>0</v>
      </c>
    </row>
    <row r="10" spans="1:7" ht="19.5" customHeight="1">
      <c r="A10" s="128" t="s">
        <v>103</v>
      </c>
      <c r="B10" s="128" t="s">
        <v>104</v>
      </c>
      <c r="C10" s="128" t="s">
        <v>105</v>
      </c>
      <c r="D10" s="128" t="s">
        <v>86</v>
      </c>
      <c r="E10" s="129">
        <v>44345126.8</v>
      </c>
      <c r="F10" s="71">
        <v>44345126.8</v>
      </c>
      <c r="G10" s="71">
        <v>0</v>
      </c>
    </row>
    <row r="11" spans="1:7" ht="19.5" customHeight="1">
      <c r="A11" s="128"/>
      <c r="B11" s="128"/>
      <c r="C11" s="128" t="s">
        <v>106</v>
      </c>
      <c r="D11" s="128"/>
      <c r="E11" s="129">
        <v>2940477.41</v>
      </c>
      <c r="F11" s="71">
        <v>0</v>
      </c>
      <c r="G11" s="71">
        <v>2940477.41</v>
      </c>
    </row>
    <row r="12" spans="1:7" ht="19.5" customHeight="1">
      <c r="A12" s="128" t="s">
        <v>103</v>
      </c>
      <c r="B12" s="128" t="s">
        <v>104</v>
      </c>
      <c r="C12" s="128" t="s">
        <v>107</v>
      </c>
      <c r="D12" s="128" t="s">
        <v>88</v>
      </c>
      <c r="E12" s="129">
        <v>2940477.41</v>
      </c>
      <c r="F12" s="71">
        <v>0</v>
      </c>
      <c r="G12" s="71">
        <v>2940477.41</v>
      </c>
    </row>
    <row r="13" spans="1:7" ht="19.5" customHeight="1">
      <c r="A13" s="128" t="s">
        <v>89</v>
      </c>
      <c r="B13" s="128"/>
      <c r="C13" s="128"/>
      <c r="D13" s="128"/>
      <c r="E13" s="129">
        <v>51370</v>
      </c>
      <c r="F13" s="71">
        <v>0</v>
      </c>
      <c r="G13" s="71">
        <v>51370</v>
      </c>
    </row>
    <row r="14" spans="1:7" ht="19.5" customHeight="1">
      <c r="A14" s="128"/>
      <c r="B14" s="128" t="s">
        <v>108</v>
      </c>
      <c r="C14" s="128"/>
      <c r="D14" s="128"/>
      <c r="E14" s="129">
        <v>51370</v>
      </c>
      <c r="F14" s="71">
        <v>0</v>
      </c>
      <c r="G14" s="71">
        <v>51370</v>
      </c>
    </row>
    <row r="15" spans="1:7" ht="19.5" customHeight="1">
      <c r="A15" s="128"/>
      <c r="B15" s="128"/>
      <c r="C15" s="128" t="s">
        <v>109</v>
      </c>
      <c r="D15" s="128"/>
      <c r="E15" s="129">
        <v>51370</v>
      </c>
      <c r="F15" s="71">
        <v>0</v>
      </c>
      <c r="G15" s="71">
        <v>51370</v>
      </c>
    </row>
    <row r="16" spans="1:7" ht="19.5" customHeight="1">
      <c r="A16" s="128" t="s">
        <v>110</v>
      </c>
      <c r="B16" s="128" t="s">
        <v>111</v>
      </c>
      <c r="C16" s="128" t="s">
        <v>112</v>
      </c>
      <c r="D16" s="128" t="s">
        <v>92</v>
      </c>
      <c r="E16" s="129">
        <v>51370</v>
      </c>
      <c r="F16" s="71">
        <v>0</v>
      </c>
      <c r="G16" s="71">
        <v>51370</v>
      </c>
    </row>
    <row r="17" spans="1:7" ht="19.5" customHeight="1">
      <c r="A17" s="128" t="s">
        <v>93</v>
      </c>
      <c r="B17" s="128"/>
      <c r="C17" s="128"/>
      <c r="D17" s="128"/>
      <c r="E17" s="129">
        <v>526061</v>
      </c>
      <c r="F17" s="71">
        <v>526061</v>
      </c>
      <c r="G17" s="71">
        <v>0</v>
      </c>
    </row>
    <row r="18" spans="1:7" ht="19.5" customHeight="1">
      <c r="A18" s="128"/>
      <c r="B18" s="128" t="s">
        <v>113</v>
      </c>
      <c r="C18" s="128"/>
      <c r="D18" s="128"/>
      <c r="E18" s="129">
        <v>526061</v>
      </c>
      <c r="F18" s="71">
        <v>526061</v>
      </c>
      <c r="G18" s="71">
        <v>0</v>
      </c>
    </row>
    <row r="19" spans="1:7" ht="19.5" customHeight="1">
      <c r="A19" s="128"/>
      <c r="B19" s="128"/>
      <c r="C19" s="128" t="s">
        <v>102</v>
      </c>
      <c r="D19" s="128"/>
      <c r="E19" s="129">
        <v>526061</v>
      </c>
      <c r="F19" s="71">
        <v>526061</v>
      </c>
      <c r="G19" s="71">
        <v>0</v>
      </c>
    </row>
    <row r="20" spans="1:7" ht="19.5" customHeight="1">
      <c r="A20" s="128" t="s">
        <v>114</v>
      </c>
      <c r="B20" s="128" t="s">
        <v>115</v>
      </c>
      <c r="C20" s="128" t="s">
        <v>105</v>
      </c>
      <c r="D20" s="128" t="s">
        <v>95</v>
      </c>
      <c r="E20" s="129">
        <v>526061</v>
      </c>
      <c r="F20" s="71">
        <v>526061</v>
      </c>
      <c r="G20" s="71">
        <v>0</v>
      </c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597222222222222" right="0.1597222222222222" top="1.1805555555555556" bottom="0.38958333333333334" header="0.5097222222222222" footer="0.5097222222222222"/>
  <pageSetup fitToHeight="1" fitToWidth="1" horizontalDpi="600" verticalDpi="600" orientation="portrait" paperSize="10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2" ySplit="5" topLeftCell="C6" activePane="bottomRight" state="frozen"/>
      <selection pane="bottomRight" activeCell="A4" sqref="A4:B10"/>
    </sheetView>
  </sheetViews>
  <sheetFormatPr defaultColWidth="9.00390625" defaultRowHeight="28.5" customHeight="1"/>
  <cols>
    <col min="1" max="1" width="18.00390625" style="77" customWidth="1"/>
    <col min="2" max="2" width="34.875" style="78" customWidth="1"/>
    <col min="3" max="3" width="32.125" style="79" customWidth="1"/>
    <col min="4" max="16384" width="9.00390625" style="79" customWidth="1"/>
  </cols>
  <sheetData>
    <row r="1" ht="28.5" customHeight="1">
      <c r="A1" s="92" t="s">
        <v>116</v>
      </c>
    </row>
    <row r="2" spans="1:3" ht="47.25" customHeight="1">
      <c r="A2" s="81" t="s">
        <v>117</v>
      </c>
      <c r="B2" s="81"/>
      <c r="C2" s="81"/>
    </row>
    <row r="3" ht="28.5" customHeight="1">
      <c r="C3" s="66" t="s">
        <v>118</v>
      </c>
    </row>
    <row r="4" spans="1:3" s="76" customFormat="1" ht="19.5" customHeight="1">
      <c r="A4" s="52" t="s">
        <v>119</v>
      </c>
      <c r="B4" s="52"/>
      <c r="C4" s="93" t="s">
        <v>69</v>
      </c>
    </row>
    <row r="5" spans="1:3" s="76" customFormat="1" ht="19.5" customHeight="1">
      <c r="A5" s="94" t="s">
        <v>120</v>
      </c>
      <c r="B5" s="52" t="s">
        <v>121</v>
      </c>
      <c r="C5" s="95"/>
    </row>
    <row r="6" spans="1:3" s="76" customFormat="1" ht="19.5" customHeight="1">
      <c r="A6" s="96" t="s">
        <v>100</v>
      </c>
      <c r="B6" s="96"/>
      <c r="C6" s="97">
        <f>SUM(C7,C19,C34)</f>
        <v>44871187.8</v>
      </c>
    </row>
    <row r="7" spans="1:3" ht="19.5" customHeight="1">
      <c r="A7" s="98" t="s">
        <v>122</v>
      </c>
      <c r="B7" s="98" t="s">
        <v>123</v>
      </c>
      <c r="C7" s="99">
        <f>SUM(C8:C18)</f>
        <v>42271087.839999996</v>
      </c>
    </row>
    <row r="8" spans="1:3" ht="19.5" customHeight="1">
      <c r="A8" s="98" t="s">
        <v>124</v>
      </c>
      <c r="B8" s="98" t="s">
        <v>125</v>
      </c>
      <c r="C8" s="99">
        <v>5745636</v>
      </c>
    </row>
    <row r="9" spans="1:3" ht="19.5" customHeight="1">
      <c r="A9" s="98" t="s">
        <v>126</v>
      </c>
      <c r="B9" s="98" t="s">
        <v>127</v>
      </c>
      <c r="C9" s="99">
        <v>20998701</v>
      </c>
    </row>
    <row r="10" spans="1:3" ht="19.5" customHeight="1">
      <c r="A10" s="98" t="s">
        <v>128</v>
      </c>
      <c r="B10" s="98" t="s">
        <v>129</v>
      </c>
      <c r="C10" s="99">
        <v>3724291</v>
      </c>
    </row>
    <row r="11" spans="1:3" ht="19.5" customHeight="1">
      <c r="A11" s="100" t="s">
        <v>130</v>
      </c>
      <c r="B11" s="100" t="s">
        <v>131</v>
      </c>
      <c r="C11" s="101">
        <v>31800</v>
      </c>
    </row>
    <row r="12" spans="1:3" ht="19.5" customHeight="1">
      <c r="A12" s="90" t="s">
        <v>132</v>
      </c>
      <c r="B12" s="90" t="s">
        <v>133</v>
      </c>
      <c r="C12" s="101">
        <v>2936858.88</v>
      </c>
    </row>
    <row r="13" spans="1:3" ht="19.5" customHeight="1">
      <c r="A13" s="90" t="s">
        <v>134</v>
      </c>
      <c r="B13" s="90" t="s">
        <v>135</v>
      </c>
      <c r="C13" s="101">
        <v>1468429.44</v>
      </c>
    </row>
    <row r="14" spans="1:3" ht="19.5" customHeight="1">
      <c r="A14" s="90" t="s">
        <v>136</v>
      </c>
      <c r="B14" s="90" t="s">
        <v>137</v>
      </c>
      <c r="C14" s="101">
        <v>2857808.4</v>
      </c>
    </row>
    <row r="15" spans="1:3" ht="19.5" customHeight="1">
      <c r="A15" s="90" t="s">
        <v>138</v>
      </c>
      <c r="B15" s="90" t="s">
        <v>139</v>
      </c>
      <c r="C15" s="101">
        <v>857342.52</v>
      </c>
    </row>
    <row r="16" spans="1:3" ht="19.5" customHeight="1">
      <c r="A16" s="90" t="s">
        <v>140</v>
      </c>
      <c r="B16" s="90" t="s">
        <v>141</v>
      </c>
      <c r="C16" s="101">
        <v>361788.12</v>
      </c>
    </row>
    <row r="17" spans="1:3" ht="19.5" customHeight="1">
      <c r="A17" s="90" t="s">
        <v>142</v>
      </c>
      <c r="B17" s="90" t="s">
        <v>143</v>
      </c>
      <c r="C17" s="101">
        <v>3147300</v>
      </c>
    </row>
    <row r="18" spans="1:3" ht="19.5" customHeight="1">
      <c r="A18" s="90" t="s">
        <v>144</v>
      </c>
      <c r="B18" s="90" t="s">
        <v>145</v>
      </c>
      <c r="C18" s="101">
        <v>141132.48</v>
      </c>
    </row>
    <row r="19" spans="1:3" ht="19.5" customHeight="1">
      <c r="A19" s="90" t="s">
        <v>146</v>
      </c>
      <c r="B19" s="90" t="s">
        <v>147</v>
      </c>
      <c r="C19" s="101">
        <f>SUM(C20:C33)</f>
        <v>2092198.96</v>
      </c>
    </row>
    <row r="20" spans="1:3" ht="19.5" customHeight="1">
      <c r="A20" s="90" t="s">
        <v>148</v>
      </c>
      <c r="B20" s="90" t="s">
        <v>149</v>
      </c>
      <c r="C20" s="101">
        <v>208000</v>
      </c>
    </row>
    <row r="21" spans="1:3" ht="19.5" customHeight="1">
      <c r="A21" s="90" t="s">
        <v>150</v>
      </c>
      <c r="B21" s="90" t="s">
        <v>151</v>
      </c>
      <c r="C21" s="101">
        <v>205000</v>
      </c>
    </row>
    <row r="22" spans="1:3" ht="19.5" customHeight="1">
      <c r="A22" s="90" t="s">
        <v>152</v>
      </c>
      <c r="B22" s="90" t="s">
        <v>153</v>
      </c>
      <c r="C22" s="101">
        <v>143000</v>
      </c>
    </row>
    <row r="23" spans="1:3" ht="19.5" customHeight="1">
      <c r="A23" s="90" t="s">
        <v>154</v>
      </c>
      <c r="B23" s="90" t="s">
        <v>155</v>
      </c>
      <c r="C23" s="101">
        <v>35184</v>
      </c>
    </row>
    <row r="24" spans="1:3" ht="19.5" customHeight="1">
      <c r="A24" s="90" t="s">
        <v>156</v>
      </c>
      <c r="B24" s="90" t="s">
        <v>157</v>
      </c>
      <c r="C24" s="101"/>
    </row>
    <row r="25" spans="1:3" ht="19.5" customHeight="1">
      <c r="A25" s="90" t="s">
        <v>158</v>
      </c>
      <c r="B25" s="90" t="s">
        <v>159</v>
      </c>
      <c r="C25" s="101">
        <v>35100</v>
      </c>
    </row>
    <row r="26" spans="1:3" ht="19.5" customHeight="1">
      <c r="A26" s="90" t="s">
        <v>160</v>
      </c>
      <c r="B26" s="90" t="s">
        <v>161</v>
      </c>
      <c r="C26" s="101"/>
    </row>
    <row r="27" spans="1:3" ht="19.5" customHeight="1">
      <c r="A27" s="90" t="s">
        <v>162</v>
      </c>
      <c r="B27" s="90" t="s">
        <v>163</v>
      </c>
      <c r="C27" s="101">
        <v>48000</v>
      </c>
    </row>
    <row r="28" spans="1:3" ht="19.5" customHeight="1">
      <c r="A28" s="90" t="s">
        <v>164</v>
      </c>
      <c r="B28" s="90" t="s">
        <v>165</v>
      </c>
      <c r="C28" s="101">
        <v>49400</v>
      </c>
    </row>
    <row r="29" spans="1:3" ht="19.5" customHeight="1">
      <c r="A29" s="90" t="s">
        <v>166</v>
      </c>
      <c r="B29" s="90" t="s">
        <v>167</v>
      </c>
      <c r="C29" s="101">
        <v>10400</v>
      </c>
    </row>
    <row r="30" spans="1:3" ht="19.5" customHeight="1">
      <c r="A30" s="90" t="s">
        <v>168</v>
      </c>
      <c r="B30" s="90" t="s">
        <v>169</v>
      </c>
      <c r="C30" s="101">
        <v>373374.96</v>
      </c>
    </row>
    <row r="31" spans="1:3" ht="19.5" customHeight="1">
      <c r="A31" s="90" t="s">
        <v>170</v>
      </c>
      <c r="B31" s="90" t="s">
        <v>171</v>
      </c>
      <c r="C31" s="101">
        <v>439920</v>
      </c>
    </row>
    <row r="32" spans="1:3" ht="19.5" customHeight="1">
      <c r="A32" s="90" t="s">
        <v>172</v>
      </c>
      <c r="B32" s="90" t="s">
        <v>173</v>
      </c>
      <c r="C32" s="101">
        <v>399200</v>
      </c>
    </row>
    <row r="33" spans="1:3" ht="19.5" customHeight="1">
      <c r="A33" s="90" t="s">
        <v>174</v>
      </c>
      <c r="B33" s="90" t="s">
        <v>175</v>
      </c>
      <c r="C33" s="102">
        <v>145620</v>
      </c>
    </row>
    <row r="34" spans="1:3" ht="19.5" customHeight="1">
      <c r="A34" s="90" t="s">
        <v>176</v>
      </c>
      <c r="B34" s="90" t="s">
        <v>177</v>
      </c>
      <c r="C34" s="101">
        <f>SUM(C35:C38)</f>
        <v>507901</v>
      </c>
    </row>
    <row r="35" spans="1:3" ht="19.5" customHeight="1">
      <c r="A35" s="90" t="s">
        <v>178</v>
      </c>
      <c r="B35" s="90" t="s">
        <v>179</v>
      </c>
      <c r="C35" s="101">
        <v>241290</v>
      </c>
    </row>
    <row r="36" spans="1:3" ht="19.5" customHeight="1">
      <c r="A36" s="90" t="s">
        <v>180</v>
      </c>
      <c r="B36" s="90" t="s">
        <v>181</v>
      </c>
      <c r="C36" s="101">
        <v>175831</v>
      </c>
    </row>
    <row r="37" spans="1:3" ht="19.5" customHeight="1">
      <c r="A37" s="90" t="s">
        <v>182</v>
      </c>
      <c r="B37" s="90" t="s">
        <v>183</v>
      </c>
      <c r="C37" s="101">
        <v>90000</v>
      </c>
    </row>
    <row r="38" spans="1:3" ht="19.5" customHeight="1">
      <c r="A38" s="90" t="s">
        <v>184</v>
      </c>
      <c r="B38" s="90" t="s">
        <v>185</v>
      </c>
      <c r="C38" s="102">
        <v>780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0972222222222223" right="0.30972222222222223" top="0.34930555555555554" bottom="0.34930555555555554" header="0.30972222222222223" footer="0.30972222222222223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workbookViewId="0" topLeftCell="A1">
      <pane xSplit="2" ySplit="5" topLeftCell="C52" activePane="bottomRight" state="frozen"/>
      <selection pane="bottomRight" activeCell="C59" sqref="C59"/>
    </sheetView>
  </sheetViews>
  <sheetFormatPr defaultColWidth="9.00390625" defaultRowHeight="28.5" customHeight="1"/>
  <cols>
    <col min="1" max="1" width="31.00390625" style="77" customWidth="1"/>
    <col min="2" max="2" width="38.75390625" style="78" customWidth="1"/>
    <col min="3" max="3" width="48.25390625" style="79" customWidth="1"/>
    <col min="4" max="16384" width="9.00390625" style="79" customWidth="1"/>
  </cols>
  <sheetData>
    <row r="1" spans="1:2" ht="28.5" customHeight="1">
      <c r="A1" s="80" t="s">
        <v>186</v>
      </c>
      <c r="B1" s="80"/>
    </row>
    <row r="2" spans="1:3" ht="41.25" customHeight="1">
      <c r="A2" s="81" t="s">
        <v>187</v>
      </c>
      <c r="B2" s="81"/>
      <c r="C2" s="81"/>
    </row>
    <row r="3" ht="28.5" customHeight="1">
      <c r="C3" s="66" t="s">
        <v>118</v>
      </c>
    </row>
    <row r="4" spans="1:3" s="76" customFormat="1" ht="19.5" customHeight="1">
      <c r="A4" s="82" t="s">
        <v>119</v>
      </c>
      <c r="B4" s="82"/>
      <c r="C4" s="83" t="s">
        <v>69</v>
      </c>
    </row>
    <row r="5" spans="1:3" s="76" customFormat="1" ht="19.5" customHeight="1">
      <c r="A5" s="84" t="s">
        <v>120</v>
      </c>
      <c r="B5" s="82" t="s">
        <v>121</v>
      </c>
      <c r="C5" s="85"/>
    </row>
    <row r="6" spans="1:3" ht="19.5" customHeight="1">
      <c r="A6" s="86" t="s">
        <v>188</v>
      </c>
      <c r="B6" s="87"/>
      <c r="C6" s="88">
        <f>SUM(C7,C14,C39,C50,C59,C69,C71,C75,C77)</f>
        <v>2991847.41</v>
      </c>
    </row>
    <row r="7" spans="1:3" ht="19.5" customHeight="1">
      <c r="A7" s="89" t="s">
        <v>122</v>
      </c>
      <c r="B7" s="89" t="s">
        <v>123</v>
      </c>
      <c r="C7" s="88">
        <f>SUM(C8:C13)</f>
        <v>0</v>
      </c>
    </row>
    <row r="8" spans="1:3" ht="19.5" customHeight="1">
      <c r="A8" s="90" t="s">
        <v>124</v>
      </c>
      <c r="B8" s="90" t="s">
        <v>125</v>
      </c>
      <c r="C8" s="91"/>
    </row>
    <row r="9" spans="1:3" ht="19.5" customHeight="1">
      <c r="A9" s="90" t="s">
        <v>126</v>
      </c>
      <c r="B9" s="90" t="s">
        <v>127</v>
      </c>
      <c r="C9" s="91"/>
    </row>
    <row r="10" spans="1:3" ht="19.5" customHeight="1">
      <c r="A10" s="90" t="s">
        <v>128</v>
      </c>
      <c r="B10" s="90" t="s">
        <v>129</v>
      </c>
      <c r="C10" s="91"/>
    </row>
    <row r="11" spans="1:3" ht="19.5" customHeight="1">
      <c r="A11" s="90" t="s">
        <v>189</v>
      </c>
      <c r="B11" s="90" t="s">
        <v>190</v>
      </c>
      <c r="C11" s="91"/>
    </row>
    <row r="12" spans="1:3" ht="19.5" customHeight="1">
      <c r="A12" s="90" t="s">
        <v>140</v>
      </c>
      <c r="B12" s="90" t="s">
        <v>141</v>
      </c>
      <c r="C12" s="91"/>
    </row>
    <row r="13" spans="1:3" ht="19.5" customHeight="1">
      <c r="A13" s="90" t="s">
        <v>144</v>
      </c>
      <c r="B13" s="90" t="s">
        <v>145</v>
      </c>
      <c r="C13" s="91"/>
    </row>
    <row r="14" spans="1:3" ht="19.5" customHeight="1">
      <c r="A14" s="89" t="s">
        <v>146</v>
      </c>
      <c r="B14" s="89" t="s">
        <v>147</v>
      </c>
      <c r="C14" s="88">
        <f>SUM(C15:C38)</f>
        <v>2621010</v>
      </c>
    </row>
    <row r="15" spans="1:3" ht="19.5" customHeight="1">
      <c r="A15" s="90" t="s">
        <v>148</v>
      </c>
      <c r="B15" s="90" t="s">
        <v>149</v>
      </c>
      <c r="C15" s="91">
        <v>1704700</v>
      </c>
    </row>
    <row r="16" spans="1:3" ht="19.5" customHeight="1">
      <c r="A16" s="90" t="s">
        <v>191</v>
      </c>
      <c r="B16" s="90" t="s">
        <v>192</v>
      </c>
      <c r="C16" s="91"/>
    </row>
    <row r="17" spans="1:3" ht="19.5" customHeight="1">
      <c r="A17" s="90" t="s">
        <v>193</v>
      </c>
      <c r="B17" s="90" t="s">
        <v>194</v>
      </c>
      <c r="C17" s="91"/>
    </row>
    <row r="18" spans="1:3" ht="19.5" customHeight="1">
      <c r="A18" s="90" t="s">
        <v>150</v>
      </c>
      <c r="B18" s="90" t="s">
        <v>151</v>
      </c>
      <c r="C18" s="91"/>
    </row>
    <row r="19" spans="1:3" ht="19.5" customHeight="1">
      <c r="A19" s="90" t="s">
        <v>195</v>
      </c>
      <c r="B19" s="90" t="s">
        <v>196</v>
      </c>
      <c r="C19" s="91"/>
    </row>
    <row r="20" spans="1:3" ht="19.5" customHeight="1">
      <c r="A20" s="90" t="s">
        <v>152</v>
      </c>
      <c r="B20" s="90" t="s">
        <v>153</v>
      </c>
      <c r="C20" s="91"/>
    </row>
    <row r="21" spans="1:3" ht="19.5" customHeight="1">
      <c r="A21" s="90" t="s">
        <v>154</v>
      </c>
      <c r="B21" s="90" t="s">
        <v>155</v>
      </c>
      <c r="C21" s="91"/>
    </row>
    <row r="22" spans="1:3" ht="19.5" customHeight="1">
      <c r="A22" s="90" t="s">
        <v>156</v>
      </c>
      <c r="B22" s="90" t="s">
        <v>157</v>
      </c>
      <c r="C22" s="91"/>
    </row>
    <row r="23" spans="1:3" ht="19.5" customHeight="1">
      <c r="A23" s="90" t="s">
        <v>158</v>
      </c>
      <c r="B23" s="90" t="s">
        <v>159</v>
      </c>
      <c r="C23" s="91"/>
    </row>
    <row r="24" spans="1:3" ht="19.5" customHeight="1">
      <c r="A24" s="90" t="s">
        <v>160</v>
      </c>
      <c r="B24" s="90" t="s">
        <v>161</v>
      </c>
      <c r="C24" s="91">
        <v>864940</v>
      </c>
    </row>
    <row r="25" spans="1:3" ht="19.5" customHeight="1">
      <c r="A25" s="90" t="s">
        <v>162</v>
      </c>
      <c r="B25" s="90" t="s">
        <v>163</v>
      </c>
      <c r="C25" s="91"/>
    </row>
    <row r="26" spans="1:3" ht="19.5" customHeight="1">
      <c r="A26" s="90" t="s">
        <v>197</v>
      </c>
      <c r="B26" s="90" t="s">
        <v>198</v>
      </c>
      <c r="C26" s="91"/>
    </row>
    <row r="27" spans="1:3" ht="19.5" customHeight="1">
      <c r="A27" s="90" t="s">
        <v>164</v>
      </c>
      <c r="B27" s="90" t="s">
        <v>165</v>
      </c>
      <c r="C27" s="91">
        <v>51370</v>
      </c>
    </row>
    <row r="28" spans="1:3" ht="19.5" customHeight="1">
      <c r="A28" s="90" t="s">
        <v>166</v>
      </c>
      <c r="B28" s="90" t="s">
        <v>167</v>
      </c>
      <c r="C28" s="91"/>
    </row>
    <row r="29" spans="1:3" ht="19.5" customHeight="1">
      <c r="A29" s="90" t="s">
        <v>199</v>
      </c>
      <c r="B29" s="90" t="s">
        <v>200</v>
      </c>
      <c r="C29" s="91"/>
    </row>
    <row r="30" spans="1:3" ht="19.5" customHeight="1">
      <c r="A30" s="90" t="s">
        <v>201</v>
      </c>
      <c r="B30" s="90" t="s">
        <v>202</v>
      </c>
      <c r="C30" s="91"/>
    </row>
    <row r="31" spans="1:3" ht="19.5" customHeight="1">
      <c r="A31" s="90" t="s">
        <v>203</v>
      </c>
      <c r="B31" s="90" t="s">
        <v>204</v>
      </c>
      <c r="C31" s="91"/>
    </row>
    <row r="32" spans="1:3" ht="19.5" customHeight="1">
      <c r="A32" s="90" t="s">
        <v>205</v>
      </c>
      <c r="B32" s="90" t="s">
        <v>206</v>
      </c>
      <c r="C32" s="91"/>
    </row>
    <row r="33" spans="1:3" ht="19.5" customHeight="1">
      <c r="A33" s="90" t="s">
        <v>207</v>
      </c>
      <c r="B33" s="90" t="s">
        <v>208</v>
      </c>
      <c r="C33" s="91"/>
    </row>
    <row r="34" spans="1:3" ht="19.5" customHeight="1">
      <c r="A34" s="90" t="s">
        <v>168</v>
      </c>
      <c r="B34" s="90" t="s">
        <v>169</v>
      </c>
      <c r="C34" s="91"/>
    </row>
    <row r="35" spans="1:3" ht="19.5" customHeight="1">
      <c r="A35" s="90" t="s">
        <v>170</v>
      </c>
      <c r="B35" s="90" t="s">
        <v>171</v>
      </c>
      <c r="C35" s="91"/>
    </row>
    <row r="36" spans="1:3" ht="19.5" customHeight="1">
      <c r="A36" s="90" t="s">
        <v>172</v>
      </c>
      <c r="B36" s="90" t="s">
        <v>173</v>
      </c>
      <c r="C36" s="91"/>
    </row>
    <row r="37" spans="1:3" ht="19.5" customHeight="1">
      <c r="A37" s="90" t="s">
        <v>209</v>
      </c>
      <c r="B37" s="90" t="s">
        <v>210</v>
      </c>
      <c r="C37" s="91"/>
    </row>
    <row r="38" spans="1:3" ht="19.5" customHeight="1">
      <c r="A38" s="90" t="s">
        <v>174</v>
      </c>
      <c r="B38" s="90" t="s">
        <v>175</v>
      </c>
      <c r="C38" s="91"/>
    </row>
    <row r="39" spans="1:3" ht="19.5" customHeight="1">
      <c r="A39" s="89" t="s">
        <v>176</v>
      </c>
      <c r="B39" s="89" t="s">
        <v>177</v>
      </c>
      <c r="C39" s="88">
        <f>SUM(C40:C49)</f>
        <v>0</v>
      </c>
    </row>
    <row r="40" spans="1:3" ht="19.5" customHeight="1">
      <c r="A40" s="90" t="s">
        <v>180</v>
      </c>
      <c r="B40" s="90" t="s">
        <v>181</v>
      </c>
      <c r="C40" s="91"/>
    </row>
    <row r="41" spans="1:3" ht="19.5" customHeight="1">
      <c r="A41" s="90" t="s">
        <v>211</v>
      </c>
      <c r="B41" s="90" t="s">
        <v>212</v>
      </c>
      <c r="C41" s="91"/>
    </row>
    <row r="42" spans="1:3" ht="19.5" customHeight="1">
      <c r="A42" s="90" t="s">
        <v>213</v>
      </c>
      <c r="B42" s="90" t="s">
        <v>214</v>
      </c>
      <c r="C42" s="91"/>
    </row>
    <row r="43" spans="1:3" ht="19.5" customHeight="1">
      <c r="A43" s="90" t="s">
        <v>215</v>
      </c>
      <c r="B43" s="90" t="s">
        <v>216</v>
      </c>
      <c r="C43" s="91"/>
    </row>
    <row r="44" spans="1:3" ht="19.5" customHeight="1">
      <c r="A44" s="90" t="s">
        <v>217</v>
      </c>
      <c r="B44" s="90" t="s">
        <v>218</v>
      </c>
      <c r="C44" s="91"/>
    </row>
    <row r="45" spans="1:3" ht="19.5" customHeight="1">
      <c r="A45" s="90" t="s">
        <v>182</v>
      </c>
      <c r="B45" s="90" t="s">
        <v>183</v>
      </c>
      <c r="C45" s="91"/>
    </row>
    <row r="46" spans="1:3" ht="19.5" customHeight="1">
      <c r="A46" s="90" t="s">
        <v>219</v>
      </c>
      <c r="B46" s="90" t="s">
        <v>220</v>
      </c>
      <c r="C46" s="91"/>
    </row>
    <row r="47" spans="1:3" ht="19.5" customHeight="1">
      <c r="A47" s="90" t="s">
        <v>221</v>
      </c>
      <c r="B47" s="90" t="s">
        <v>222</v>
      </c>
      <c r="C47" s="91"/>
    </row>
    <row r="48" spans="1:3" ht="19.5" customHeight="1">
      <c r="A48" s="90" t="s">
        <v>223</v>
      </c>
      <c r="B48" s="90" t="s">
        <v>224</v>
      </c>
      <c r="C48" s="91"/>
    </row>
    <row r="49" spans="1:3" ht="19.5" customHeight="1">
      <c r="A49" s="90" t="s">
        <v>184</v>
      </c>
      <c r="B49" s="90" t="s">
        <v>185</v>
      </c>
      <c r="C49" s="91"/>
    </row>
    <row r="50" spans="1:3" ht="19.5" customHeight="1">
      <c r="A50" s="89" t="s">
        <v>225</v>
      </c>
      <c r="B50" s="89" t="s">
        <v>226</v>
      </c>
      <c r="C50" s="88">
        <f>SUM(C51:C58)</f>
        <v>0</v>
      </c>
    </row>
    <row r="51" spans="1:3" ht="19.5" customHeight="1">
      <c r="A51" s="90" t="s">
        <v>227</v>
      </c>
      <c r="B51" s="90" t="s">
        <v>228</v>
      </c>
      <c r="C51" s="91"/>
    </row>
    <row r="52" spans="1:3" ht="19.5" customHeight="1">
      <c r="A52" s="90" t="s">
        <v>229</v>
      </c>
      <c r="B52" s="90" t="s">
        <v>230</v>
      </c>
      <c r="C52" s="91"/>
    </row>
    <row r="53" spans="1:3" ht="19.5" customHeight="1">
      <c r="A53" s="90" t="s">
        <v>231</v>
      </c>
      <c r="B53" s="90" t="s">
        <v>232</v>
      </c>
      <c r="C53" s="91"/>
    </row>
    <row r="54" spans="1:3" ht="19.5" customHeight="1">
      <c r="A54" s="90" t="s">
        <v>233</v>
      </c>
      <c r="B54" s="90" t="s">
        <v>234</v>
      </c>
      <c r="C54" s="91"/>
    </row>
    <row r="55" spans="1:3" ht="19.5" customHeight="1">
      <c r="A55" s="90" t="s">
        <v>235</v>
      </c>
      <c r="B55" s="90" t="s">
        <v>236</v>
      </c>
      <c r="C55" s="91"/>
    </row>
    <row r="56" spans="1:3" ht="19.5" customHeight="1">
      <c r="A56" s="90" t="s">
        <v>237</v>
      </c>
      <c r="B56" s="90" t="s">
        <v>238</v>
      </c>
      <c r="C56" s="91"/>
    </row>
    <row r="57" spans="1:3" ht="19.5" customHeight="1">
      <c r="A57" s="90" t="s">
        <v>239</v>
      </c>
      <c r="B57" s="90" t="s">
        <v>240</v>
      </c>
      <c r="C57" s="91"/>
    </row>
    <row r="58" spans="1:3" ht="19.5" customHeight="1">
      <c r="A58" s="90" t="s">
        <v>241</v>
      </c>
      <c r="B58" s="90" t="s">
        <v>242</v>
      </c>
      <c r="C58" s="91"/>
    </row>
    <row r="59" spans="1:3" ht="19.5" customHeight="1">
      <c r="A59" s="89" t="s">
        <v>243</v>
      </c>
      <c r="B59" s="89" t="s">
        <v>244</v>
      </c>
      <c r="C59" s="88">
        <f>SUM(C60:C68)</f>
        <v>370837.41000000003</v>
      </c>
    </row>
    <row r="60" spans="1:3" ht="19.5" customHeight="1">
      <c r="A60" s="90" t="s">
        <v>245</v>
      </c>
      <c r="B60" s="90" t="s">
        <v>230</v>
      </c>
      <c r="C60" s="91">
        <v>221913.6</v>
      </c>
    </row>
    <row r="61" spans="1:3" ht="19.5" customHeight="1">
      <c r="A61" s="90" t="s">
        <v>246</v>
      </c>
      <c r="B61" s="90" t="s">
        <v>232</v>
      </c>
      <c r="C61" s="91"/>
    </row>
    <row r="62" spans="1:3" ht="19.5" customHeight="1">
      <c r="A62" s="90" t="s">
        <v>247</v>
      </c>
      <c r="B62" s="90" t="s">
        <v>234</v>
      </c>
      <c r="C62" s="91"/>
    </row>
    <row r="63" spans="1:3" ht="19.5" customHeight="1">
      <c r="A63" s="90" t="s">
        <v>248</v>
      </c>
      <c r="B63" s="90" t="s">
        <v>236</v>
      </c>
      <c r="C63" s="91"/>
    </row>
    <row r="64" spans="1:3" ht="19.5" customHeight="1">
      <c r="A64" s="90" t="s">
        <v>249</v>
      </c>
      <c r="B64" s="90" t="s">
        <v>238</v>
      </c>
      <c r="C64" s="91"/>
    </row>
    <row r="65" spans="1:3" ht="19.5" customHeight="1">
      <c r="A65" s="90" t="s">
        <v>250</v>
      </c>
      <c r="B65" s="90" t="s">
        <v>251</v>
      </c>
      <c r="C65" s="91"/>
    </row>
    <row r="66" spans="1:3" ht="19.5" customHeight="1">
      <c r="A66" s="90" t="s">
        <v>252</v>
      </c>
      <c r="B66" s="90" t="s">
        <v>253</v>
      </c>
      <c r="C66" s="91"/>
    </row>
    <row r="67" spans="1:3" ht="19.5" customHeight="1">
      <c r="A67" s="90" t="s">
        <v>254</v>
      </c>
      <c r="B67" s="90" t="s">
        <v>240</v>
      </c>
      <c r="C67" s="91"/>
    </row>
    <row r="68" spans="1:3" ht="19.5" customHeight="1">
      <c r="A68" s="90" t="s">
        <v>255</v>
      </c>
      <c r="B68" s="90" t="s">
        <v>256</v>
      </c>
      <c r="C68" s="91">
        <v>148923.81</v>
      </c>
    </row>
    <row r="69" spans="1:3" ht="19.5" customHeight="1">
      <c r="A69" s="89" t="s">
        <v>257</v>
      </c>
      <c r="B69" s="89" t="s">
        <v>258</v>
      </c>
      <c r="C69" s="88">
        <f>SUM(C70)</f>
        <v>0</v>
      </c>
    </row>
    <row r="70" spans="1:3" ht="19.5" customHeight="1">
      <c r="A70" s="90" t="s">
        <v>259</v>
      </c>
      <c r="B70" s="90" t="s">
        <v>260</v>
      </c>
      <c r="C70" s="91"/>
    </row>
    <row r="71" spans="1:3" ht="19.5" customHeight="1">
      <c r="A71" s="89" t="s">
        <v>261</v>
      </c>
      <c r="B71" s="89" t="s">
        <v>262</v>
      </c>
      <c r="C71" s="88">
        <f>SUM(C72:C74)</f>
        <v>0</v>
      </c>
    </row>
    <row r="72" spans="1:3" ht="19.5" customHeight="1">
      <c r="A72" s="90" t="s">
        <v>263</v>
      </c>
      <c r="B72" s="90" t="s">
        <v>264</v>
      </c>
      <c r="C72" s="91"/>
    </row>
    <row r="73" spans="1:3" ht="19.5" customHeight="1">
      <c r="A73" s="90" t="s">
        <v>265</v>
      </c>
      <c r="B73" s="90" t="s">
        <v>266</v>
      </c>
      <c r="C73" s="91"/>
    </row>
    <row r="74" spans="1:3" ht="19.5" customHeight="1">
      <c r="A74" s="90" t="s">
        <v>267</v>
      </c>
      <c r="B74" s="90" t="s">
        <v>268</v>
      </c>
      <c r="C74" s="91"/>
    </row>
    <row r="75" spans="1:3" ht="19.5" customHeight="1">
      <c r="A75" s="89" t="s">
        <v>269</v>
      </c>
      <c r="B75" s="89" t="s">
        <v>270</v>
      </c>
      <c r="C75" s="88">
        <f>SUM(C76)</f>
        <v>0</v>
      </c>
    </row>
    <row r="76" spans="1:3" ht="19.5" customHeight="1">
      <c r="A76" s="90" t="s">
        <v>271</v>
      </c>
      <c r="B76" s="90" t="s">
        <v>272</v>
      </c>
      <c r="C76" s="91"/>
    </row>
    <row r="77" spans="1:3" ht="19.5" customHeight="1">
      <c r="A77" s="89" t="s">
        <v>273</v>
      </c>
      <c r="B77" s="89" t="s">
        <v>274</v>
      </c>
      <c r="C77" s="88">
        <f>SUM(C78:C80)</f>
        <v>0</v>
      </c>
    </row>
    <row r="78" spans="1:3" ht="19.5" customHeight="1">
      <c r="A78" s="90" t="s">
        <v>275</v>
      </c>
      <c r="B78" s="90" t="s">
        <v>276</v>
      </c>
      <c r="C78" s="91"/>
    </row>
    <row r="79" spans="1:3" ht="19.5" customHeight="1">
      <c r="A79" s="90" t="s">
        <v>277</v>
      </c>
      <c r="B79" s="90" t="s">
        <v>278</v>
      </c>
      <c r="C79" s="91"/>
    </row>
    <row r="80" spans="1:3" ht="19.5" customHeight="1">
      <c r="A80" s="90" t="s">
        <v>279</v>
      </c>
      <c r="B80" s="90" t="s">
        <v>280</v>
      </c>
      <c r="C80" s="91"/>
    </row>
  </sheetData>
  <sheetProtection/>
  <mergeCells count="4">
    <mergeCell ref="A2:C2"/>
    <mergeCell ref="A4:B4"/>
    <mergeCell ref="A6:B6"/>
    <mergeCell ref="C4:C5"/>
  </mergeCells>
  <printOptions horizontalCentered="1"/>
  <pageMargins left="0.30972222222222223" right="0.30972222222222223" top="0.34930555555555554" bottom="0.34930555555555554" header="0.30972222222222223" footer="0.30972222222222223"/>
  <pageSetup fitToHeight="1" fitToWidth="1" horizontalDpi="600" verticalDpi="600" orientation="portrait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2" sqref="A2:D2"/>
    </sheetView>
  </sheetViews>
  <sheetFormatPr defaultColWidth="9.00390625" defaultRowHeight="28.5" customHeight="1"/>
  <cols>
    <col min="1" max="1" width="23.875" style="63" customWidth="1"/>
    <col min="2" max="2" width="21.00390625" style="63" customWidth="1"/>
    <col min="3" max="4" width="20.50390625" style="63" customWidth="1"/>
    <col min="5" max="16384" width="9.00390625" style="63" customWidth="1"/>
  </cols>
  <sheetData>
    <row r="1" spans="1:3" ht="28.5" customHeight="1">
      <c r="A1" s="62" t="s">
        <v>281</v>
      </c>
      <c r="B1" s="62"/>
      <c r="C1" s="62"/>
    </row>
    <row r="2" spans="1:4" ht="28.5" customHeight="1">
      <c r="A2" s="64" t="s">
        <v>282</v>
      </c>
      <c r="B2" s="64"/>
      <c r="C2" s="64"/>
      <c r="D2" s="64"/>
    </row>
    <row r="3" spans="1:4" ht="28.5" customHeight="1">
      <c r="A3" s="65"/>
      <c r="B3" s="65"/>
      <c r="C3" s="65"/>
      <c r="D3" s="66" t="s">
        <v>118</v>
      </c>
    </row>
    <row r="4" spans="1:4" ht="24.75" customHeight="1">
      <c r="A4" s="67" t="s">
        <v>283</v>
      </c>
      <c r="B4" s="67" t="s">
        <v>284</v>
      </c>
      <c r="C4" s="67" t="s">
        <v>285</v>
      </c>
      <c r="D4" s="68" t="s">
        <v>286</v>
      </c>
    </row>
    <row r="5" spans="1:4" ht="24.75" customHeight="1">
      <c r="A5" s="69" t="s">
        <v>287</v>
      </c>
      <c r="B5" s="70">
        <v>425600</v>
      </c>
      <c r="C5" s="70">
        <v>453290</v>
      </c>
      <c r="D5" s="70">
        <v>-27690</v>
      </c>
    </row>
    <row r="6" spans="1:4" ht="24.75" customHeight="1">
      <c r="A6" s="67" t="s">
        <v>288</v>
      </c>
      <c r="B6" s="71">
        <v>0</v>
      </c>
      <c r="C6" s="71">
        <v>0</v>
      </c>
      <c r="D6" s="71">
        <v>0</v>
      </c>
    </row>
    <row r="7" spans="1:4" ht="24.75" customHeight="1">
      <c r="A7" s="67" t="s">
        <v>289</v>
      </c>
      <c r="B7" s="72">
        <v>26400</v>
      </c>
      <c r="C7" s="72">
        <v>33840</v>
      </c>
      <c r="D7" s="72">
        <v>-7440</v>
      </c>
    </row>
    <row r="8" spans="1:4" ht="24.75" customHeight="1">
      <c r="A8" s="73" t="s">
        <v>290</v>
      </c>
      <c r="B8" s="74"/>
      <c r="C8" s="74"/>
      <c r="D8" s="74"/>
    </row>
    <row r="9" spans="1:4" ht="24.75" customHeight="1">
      <c r="A9" s="73" t="s">
        <v>291</v>
      </c>
      <c r="B9" s="75">
        <v>399200</v>
      </c>
      <c r="C9" s="75">
        <v>419450</v>
      </c>
      <c r="D9" s="75">
        <v>-20250</v>
      </c>
    </row>
  </sheetData>
  <sheetProtection/>
  <mergeCells count="2">
    <mergeCell ref="A1:C1"/>
    <mergeCell ref="A2:D2"/>
  </mergeCells>
  <printOptions horizontalCentered="1"/>
  <pageMargins left="0.5097222222222222" right="0.5097222222222222" top="0.55" bottom="0.55" header="0.30972222222222223" footer="0.30972222222222223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20"/>
  <sheetViews>
    <sheetView workbookViewId="0" topLeftCell="A1">
      <selection activeCell="A2" sqref="A2:G2"/>
    </sheetView>
  </sheetViews>
  <sheetFormatPr defaultColWidth="9.00390625" defaultRowHeight="28.5" customHeight="1"/>
  <cols>
    <col min="1" max="3" width="5.625" style="13" customWidth="1"/>
    <col min="4" max="4" width="25.625" style="13" customWidth="1"/>
    <col min="5" max="7" width="15.625" style="13" customWidth="1"/>
    <col min="8" max="16384" width="9.00390625" style="13" customWidth="1"/>
  </cols>
  <sheetData>
    <row r="1" spans="1:3" ht="28.5" customHeight="1">
      <c r="A1" s="62" t="s">
        <v>292</v>
      </c>
      <c r="B1" s="62"/>
      <c r="C1" s="62"/>
    </row>
    <row r="2" spans="1:7" ht="28.5" customHeight="1">
      <c r="A2" s="4" t="s">
        <v>293</v>
      </c>
      <c r="B2" s="4"/>
      <c r="C2" s="4"/>
      <c r="D2" s="4"/>
      <c r="E2" s="4"/>
      <c r="F2" s="4"/>
      <c r="G2" s="4"/>
    </row>
    <row r="3" ht="28.5" customHeight="1">
      <c r="G3" s="49" t="s">
        <v>3</v>
      </c>
    </row>
    <row r="4" spans="1:7" s="47" customFormat="1" ht="24.75" customHeight="1">
      <c r="A4" s="50" t="s">
        <v>120</v>
      </c>
      <c r="B4" s="50"/>
      <c r="C4" s="50"/>
      <c r="D4" s="50" t="s">
        <v>121</v>
      </c>
      <c r="E4" s="51" t="s">
        <v>69</v>
      </c>
      <c r="F4" s="52" t="s">
        <v>294</v>
      </c>
      <c r="G4" s="52" t="s">
        <v>295</v>
      </c>
    </row>
    <row r="5" spans="1:7" s="47" customFormat="1" ht="24.75" customHeight="1">
      <c r="A5" s="50" t="s">
        <v>72</v>
      </c>
      <c r="B5" s="50" t="s">
        <v>73</v>
      </c>
      <c r="C5" s="50" t="s">
        <v>74</v>
      </c>
      <c r="D5" s="50"/>
      <c r="E5" s="53"/>
      <c r="F5" s="52"/>
      <c r="G5" s="52"/>
    </row>
    <row r="6" spans="1:7" s="47" customFormat="1" ht="24.75" customHeight="1">
      <c r="A6" s="54" t="s">
        <v>188</v>
      </c>
      <c r="B6" s="55"/>
      <c r="C6" s="55"/>
      <c r="D6" s="56"/>
      <c r="E6" s="57">
        <f aca="true" t="shared" si="0" ref="E6:G6">SUM(E7:E20)</f>
        <v>0</v>
      </c>
      <c r="F6" s="58">
        <f t="shared" si="0"/>
        <v>0</v>
      </c>
      <c r="G6" s="58">
        <f t="shared" si="0"/>
        <v>0</v>
      </c>
    </row>
    <row r="7" spans="1:7" s="47" customFormat="1" ht="24.75" customHeight="1">
      <c r="A7" s="59"/>
      <c r="B7" s="59"/>
      <c r="C7" s="59"/>
      <c r="D7" s="59"/>
      <c r="E7" s="60">
        <f>SUM(F7:G7)</f>
        <v>0</v>
      </c>
      <c r="F7" s="61"/>
      <c r="G7" s="61"/>
    </row>
    <row r="8" spans="1:7" s="47" customFormat="1" ht="24.75" customHeight="1">
      <c r="A8" s="59"/>
      <c r="B8" s="59"/>
      <c r="C8" s="59"/>
      <c r="D8" s="59"/>
      <c r="E8" s="60">
        <f aca="true" t="shared" si="1" ref="E8:E20">SUM(F8:G8)</f>
        <v>0</v>
      </c>
      <c r="F8" s="61"/>
      <c r="G8" s="61"/>
    </row>
    <row r="9" spans="1:7" s="47" customFormat="1" ht="24.75" customHeight="1">
      <c r="A9" s="59"/>
      <c r="B9" s="59"/>
      <c r="C9" s="59"/>
      <c r="D9" s="59"/>
      <c r="E9" s="60">
        <f t="shared" si="1"/>
        <v>0</v>
      </c>
      <c r="F9" s="61"/>
      <c r="G9" s="61"/>
    </row>
    <row r="10" spans="1:7" s="47" customFormat="1" ht="24.75" customHeight="1">
      <c r="A10" s="59"/>
      <c r="B10" s="59"/>
      <c r="C10" s="59"/>
      <c r="D10" s="59"/>
      <c r="E10" s="61">
        <f t="shared" si="1"/>
        <v>0</v>
      </c>
      <c r="F10" s="61"/>
      <c r="G10" s="61"/>
    </row>
    <row r="11" spans="1:7" s="47" customFormat="1" ht="24.75" customHeight="1">
      <c r="A11" s="59"/>
      <c r="B11" s="59"/>
      <c r="C11" s="59"/>
      <c r="D11" s="59"/>
      <c r="E11" s="60"/>
      <c r="F11" s="61"/>
      <c r="G11" s="61"/>
    </row>
    <row r="12" spans="1:7" s="47" customFormat="1" ht="24.75" customHeight="1">
      <c r="A12" s="59"/>
      <c r="B12" s="59"/>
      <c r="C12" s="59"/>
      <c r="D12" s="59"/>
      <c r="E12" s="60"/>
      <c r="F12" s="61"/>
      <c r="G12" s="61"/>
    </row>
    <row r="13" spans="1:7" s="47" customFormat="1" ht="24.75" customHeight="1">
      <c r="A13" s="59"/>
      <c r="B13" s="59"/>
      <c r="C13" s="59"/>
      <c r="D13" s="59"/>
      <c r="E13" s="60"/>
      <c r="F13" s="61"/>
      <c r="G13" s="61"/>
    </row>
    <row r="14" spans="1:7" s="47" customFormat="1" ht="24.75" customHeight="1">
      <c r="A14" s="59"/>
      <c r="B14" s="59"/>
      <c r="C14" s="59"/>
      <c r="D14" s="59"/>
      <c r="E14" s="60">
        <f aca="true" t="shared" si="2" ref="E14:E16">SUM(F14:G14)</f>
        <v>0</v>
      </c>
      <c r="F14" s="61"/>
      <c r="G14" s="61"/>
    </row>
    <row r="15" spans="1:7" s="47" customFormat="1" ht="24.75" customHeight="1">
      <c r="A15" s="59"/>
      <c r="B15" s="59"/>
      <c r="C15" s="59"/>
      <c r="D15" s="59"/>
      <c r="E15" s="60">
        <f t="shared" si="2"/>
        <v>0</v>
      </c>
      <c r="F15" s="61"/>
      <c r="G15" s="61"/>
    </row>
    <row r="16" spans="1:7" s="47" customFormat="1" ht="24.75" customHeight="1">
      <c r="A16" s="59"/>
      <c r="B16" s="59"/>
      <c r="C16" s="59"/>
      <c r="D16" s="59"/>
      <c r="E16" s="61">
        <f t="shared" si="2"/>
        <v>0</v>
      </c>
      <c r="F16" s="61"/>
      <c r="G16" s="61"/>
    </row>
    <row r="17" spans="1:7" s="47" customFormat="1" ht="24.75" customHeight="1">
      <c r="A17" s="59"/>
      <c r="B17" s="59"/>
      <c r="C17" s="59"/>
      <c r="D17" s="59"/>
      <c r="E17" s="61">
        <f t="shared" si="1"/>
        <v>0</v>
      </c>
      <c r="F17" s="61"/>
      <c r="G17" s="61"/>
    </row>
    <row r="18" spans="1:7" s="47" customFormat="1" ht="24.75" customHeight="1">
      <c r="A18" s="59"/>
      <c r="B18" s="59"/>
      <c r="C18" s="59"/>
      <c r="D18" s="59"/>
      <c r="E18" s="61">
        <f t="shared" si="1"/>
        <v>0</v>
      </c>
      <c r="F18" s="61"/>
      <c r="G18" s="61"/>
    </row>
    <row r="19" spans="1:7" s="47" customFormat="1" ht="24.75" customHeight="1">
      <c r="A19" s="59"/>
      <c r="B19" s="59"/>
      <c r="C19" s="59"/>
      <c r="D19" s="59"/>
      <c r="E19" s="61">
        <f t="shared" si="1"/>
        <v>0</v>
      </c>
      <c r="F19" s="61"/>
      <c r="G19" s="61"/>
    </row>
    <row r="20" spans="1:7" s="47" customFormat="1" ht="24.75" customHeight="1">
      <c r="A20" s="59"/>
      <c r="B20" s="59"/>
      <c r="C20" s="59"/>
      <c r="D20" s="59"/>
      <c r="E20" s="61">
        <f t="shared" si="1"/>
        <v>0</v>
      </c>
      <c r="F20" s="61"/>
      <c r="G20" s="61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0972222222222223" right="0.30972222222222223" top="0.34930555555555554" bottom="0.34930555555555554" header="0.30972222222222223" footer="0.3097222222222222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姚爽</cp:lastModifiedBy>
  <cp:lastPrinted>2019-01-16T06:39:35Z</cp:lastPrinted>
  <dcterms:created xsi:type="dcterms:W3CDTF">2019-01-23T04:00:32Z</dcterms:created>
  <dcterms:modified xsi:type="dcterms:W3CDTF">2021-02-01T09:13:00Z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